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3F1CAEF3-3247-41D5-AD60-B0A3759E533E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19_Naja_siamensis_Liverpool_unk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0" hidden="1">'19_Naja_siamensis_Liverpool_unk'!$A$2:$H$2</definedName>
    <definedName name="_xlnm._FilterDatabase" localSheetId="1" hidden="1">'for alignment'!$A$1:$E$1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4" l="1"/>
  <c r="K10" i="4"/>
  <c r="K8" i="4"/>
  <c r="K6" i="4"/>
  <c r="K2" i="4"/>
  <c r="J3" i="4" l="1"/>
  <c r="J4" i="4"/>
  <c r="J5" i="4"/>
  <c r="I2" i="4"/>
  <c r="J2" i="4" s="1"/>
  <c r="B198" i="1" l="1"/>
  <c r="C74" i="1" l="1"/>
  <c r="C55" i="1"/>
  <c r="C84" i="1"/>
  <c r="C67" i="1"/>
  <c r="C172" i="1"/>
  <c r="C79" i="1"/>
  <c r="C145" i="1"/>
  <c r="C37" i="1"/>
  <c r="C100" i="1"/>
  <c r="C40" i="1"/>
  <c r="C56" i="1"/>
  <c r="C188" i="1"/>
  <c r="C60" i="1"/>
  <c r="C73" i="1"/>
  <c r="C82" i="1"/>
  <c r="C44" i="1"/>
  <c r="C8" i="1"/>
  <c r="C111" i="1"/>
  <c r="C175" i="1"/>
  <c r="C160" i="1"/>
  <c r="C179" i="1"/>
  <c r="C105" i="1"/>
  <c r="C106" i="1"/>
  <c r="C153" i="1"/>
  <c r="C157" i="1"/>
  <c r="C149" i="1"/>
  <c r="C26" i="1"/>
  <c r="C29" i="1"/>
  <c r="C34" i="1"/>
  <c r="C91" i="1"/>
  <c r="C30" i="1"/>
  <c r="C114" i="1"/>
  <c r="C118" i="1"/>
  <c r="C146" i="1"/>
  <c r="C127" i="1"/>
  <c r="C54" i="1"/>
  <c r="C150" i="1"/>
  <c r="C19" i="1"/>
  <c r="C123" i="1"/>
  <c r="C78" i="1"/>
  <c r="C168" i="1"/>
  <c r="C76" i="1"/>
  <c r="C85" i="1"/>
  <c r="C68" i="1"/>
  <c r="C184" i="1"/>
  <c r="C70" i="1"/>
  <c r="C77" i="1"/>
  <c r="C115" i="1"/>
  <c r="C139" i="1"/>
  <c r="C72" i="1"/>
  <c r="C121" i="1"/>
  <c r="C176" i="1"/>
  <c r="C61" i="1"/>
  <c r="C71" i="1"/>
  <c r="C45" i="1"/>
  <c r="C112" i="1"/>
  <c r="C51" i="1"/>
  <c r="C136" i="1"/>
  <c r="C183" i="1"/>
  <c r="C103" i="1"/>
  <c r="C120" i="1"/>
  <c r="C148" i="1"/>
  <c r="C130" i="1"/>
  <c r="C23" i="1"/>
  <c r="C192" i="1"/>
  <c r="C96" i="1"/>
  <c r="C101" i="1"/>
  <c r="C181" i="1"/>
  <c r="C143" i="1"/>
  <c r="C152" i="1"/>
  <c r="C144" i="1"/>
  <c r="C69" i="1"/>
  <c r="C191" i="1"/>
  <c r="C116" i="1"/>
  <c r="C80" i="1"/>
  <c r="C167" i="1"/>
  <c r="C38" i="1"/>
  <c r="C194" i="1"/>
  <c r="C63" i="1"/>
  <c r="C125" i="1"/>
  <c r="C124" i="1"/>
  <c r="C5" i="1"/>
  <c r="C46" i="1"/>
  <c r="C9" i="1"/>
  <c r="C131" i="1"/>
  <c r="C180" i="1"/>
  <c r="C11" i="1"/>
  <c r="C163" i="1"/>
  <c r="C14" i="1"/>
  <c r="C17" i="1"/>
  <c r="C27" i="1"/>
  <c r="C134" i="1"/>
  <c r="C35" i="1"/>
  <c r="C190" i="1"/>
  <c r="C133" i="1"/>
  <c r="C13" i="1"/>
  <c r="C132" i="1"/>
  <c r="C177" i="1"/>
  <c r="C185" i="1"/>
  <c r="C193" i="1"/>
  <c r="C117" i="1"/>
  <c r="C102" i="1"/>
  <c r="C119" i="1"/>
  <c r="C4" i="1"/>
  <c r="C126" i="1"/>
  <c r="C128" i="1"/>
  <c r="C93" i="1"/>
  <c r="C97" i="1"/>
  <c r="C48" i="1"/>
  <c r="C88" i="1"/>
  <c r="C135" i="1"/>
  <c r="C170" i="1"/>
  <c r="C10" i="1"/>
  <c r="C12" i="1"/>
  <c r="C113" i="1"/>
  <c r="C154" i="1"/>
  <c r="C16" i="1"/>
  <c r="C18" i="1"/>
  <c r="C89" i="1"/>
  <c r="C24" i="1"/>
  <c r="C28" i="1"/>
  <c r="C90" i="1"/>
  <c r="C158" i="1"/>
  <c r="C59" i="1"/>
  <c r="C42" i="1"/>
  <c r="C65" i="1"/>
  <c r="C189" i="1"/>
  <c r="C161" i="1"/>
  <c r="C142" i="1"/>
  <c r="C86" i="1"/>
  <c r="C141" i="1"/>
  <c r="C98" i="1"/>
  <c r="C99" i="1"/>
  <c r="C57" i="1"/>
  <c r="C186" i="1"/>
  <c r="C62" i="1"/>
  <c r="C129" i="1"/>
  <c r="C41" i="1"/>
  <c r="C94" i="1"/>
  <c r="C110" i="1"/>
  <c r="C162" i="1"/>
  <c r="C169" i="1"/>
  <c r="C137" i="1"/>
  <c r="C92" i="1"/>
  <c r="C174" i="1"/>
  <c r="C104" i="1"/>
  <c r="C147" i="1"/>
  <c r="C155" i="1"/>
  <c r="C138" i="1"/>
  <c r="C108" i="1"/>
  <c r="C52" i="1"/>
  <c r="C165" i="1"/>
  <c r="C196" i="1"/>
  <c r="C31" i="1"/>
  <c r="C107" i="1"/>
  <c r="C39" i="1"/>
  <c r="C64" i="1"/>
  <c r="C75" i="1"/>
  <c r="C43" i="1"/>
  <c r="C171" i="1"/>
  <c r="C166" i="1"/>
  <c r="C156" i="1"/>
  <c r="C164" i="1"/>
  <c r="C7" i="1"/>
  <c r="C53" i="1"/>
  <c r="C109" i="1"/>
  <c r="C25" i="1"/>
  <c r="C195" i="1"/>
  <c r="C178" i="1"/>
  <c r="C95" i="1"/>
  <c r="C122" i="1"/>
  <c r="C182" i="1"/>
  <c r="C32" i="1"/>
  <c r="C3" i="1"/>
  <c r="C21" i="1"/>
  <c r="C22" i="1"/>
  <c r="C50" i="1"/>
  <c r="C140" i="1"/>
  <c r="C15" i="1"/>
  <c r="C58" i="1"/>
  <c r="C33" i="1"/>
  <c r="C49" i="1"/>
  <c r="C36" i="1"/>
  <c r="C6" i="1"/>
  <c r="C83" i="1"/>
  <c r="C81" i="1"/>
  <c r="C187" i="1"/>
  <c r="C173" i="1"/>
  <c r="C66" i="1"/>
  <c r="C47" i="1"/>
  <c r="C159" i="1"/>
  <c r="C20" i="1"/>
  <c r="C151" i="1"/>
  <c r="C87" i="1"/>
  <c r="C198" i="1" l="1"/>
</calcChain>
</file>

<file path=xl/sharedStrings.xml><?xml version="1.0" encoding="utf-8"?>
<sst xmlns="http://schemas.openxmlformats.org/spreadsheetml/2006/main" count="964" uniqueCount="482">
  <si>
    <t>Spectrum ID</t>
  </si>
  <si>
    <t>Feature intensity</t>
  </si>
  <si>
    <t>Protein name</t>
  </si>
  <si>
    <t>Proteoform</t>
  </si>
  <si>
    <t>P-value</t>
  </si>
  <si>
    <t>E-value</t>
  </si>
  <si>
    <t>3FTX_N.kaouthia_T4638_Partial 3FTX_N.kaouthia_T4638_Partial</t>
  </si>
  <si>
    <t>AAB33649.1 toxin-3=postsynaptic neurotoxin short chain [Naja naja=Malayan cobras, ssp. sputatrix, venom, Peptide, 62 aa]</t>
  </si>
  <si>
    <t>3FTX_N.siamensis_T2470_T2140_Partial 3FTX_N.siamensis_T2470_T2140_Partial</t>
  </si>
  <si>
    <t>.LECHDQQSSQTPTTTGCSGGETNCYKKRWRDHRGYRTERGCGCPSVKNGIEIN(CCTTDRCNN)[-349.10429].</t>
  </si>
  <si>
    <t>.LECHDQQSSQTPTTTGCSGGETNCYKKRWRDHRGYRTERGCGCPSVK(N)[44.00062]GIEINCCTTDRCNN.</t>
  </si>
  <si>
    <t>.LECHDQQSSQTPTTTGCS(GGETNCYKKRWRDHRGYRTERGCGCPSVKN)[-17.01017]GIEINCCTTDRCNN.</t>
  </si>
  <si>
    <t>AAD09180.1 cobrotoxin III, partial [Naja atra]</t>
  </si>
  <si>
    <t>.MECHNQQSSQTPTTTGCSGGETNCYKKWWSDHRGTIIERGCGCPKVKPGVNL(NCCTTDRCNN)[148.03442].</t>
  </si>
  <si>
    <t>.LECHDQQSSQTPTTTGCSGGETNCYKKRWRDHRGYRTERGCGCPSVK(N)[38.93143]GIEINCCTTDRCNN.</t>
  </si>
  <si>
    <t>.LECHDQQSSQTPTTTGCS(GGETNCYKKRWRDHRGYRTERGCGCPSVKN)[65.93657]GIEINCCTTDRCNN.</t>
  </si>
  <si>
    <t>sp|Q9PSN6.1|3S13_NAJSP RecName: Full=Neurotoxin 3; Short=Toxin 3</t>
  </si>
  <si>
    <t>.LECHDQQSSQTPTTTGCS(GGETNCYKKRW)[260.08344]RDHRGYRTERGCGCPSVKNGIEINCCTTDRC.N</t>
  </si>
  <si>
    <t>.LECHDQQSSQTPTTTGCS(GGETNCYKKRWRDHRGYRTERGCGCPSVKN)[27.99825]GIEINCCTTDRCNN.</t>
  </si>
  <si>
    <t>3FTX_N.siamensis_T1081_Partial 3FTX_N.siamensis_T1081_Partial</t>
  </si>
  <si>
    <t>AAB25735.1 neurotoxin, NTX [Naja naja=Formosan cobra, ssp. atra, venom, Peptide, 62 aa]</t>
  </si>
  <si>
    <t>.LECHNQQSSQTPTTTGC(SGGETNCYKKRWRDHRGYRTERGCGCPSV)[57.88343]KNGIEINCCTTDRCNN.</t>
  </si>
  <si>
    <t>pdb|1G6M|A Chain A, Nmr Solution Structure Of Cbt2</t>
  </si>
  <si>
    <t>.LECHNQQSSQTPTTT(GCSGGENNCYKKEWRDNRGYRTERGCGCPS)[151.93812]VKKGIGINCCTTDRCNN.</t>
  </si>
  <si>
    <t>pdb|1COD|A Chain A, Solution Conformation Of Cobrotoxin: A Nuclear Magnetic Resonance And Hybrid Distance Geometry-Dynamical Simulated Annealing Study</t>
  </si>
  <si>
    <t>.LECHNQQSS(QTPTTTGCSGGETNCYKKRWRDHRGYRTERGCGCPSVKNGI)[17.94297]EINCCTTDRCNN.</t>
  </si>
  <si>
    <t>.LECHNQQSSQTPTTT(GCSGGETNCYKKRWR)[18.93888]DHRGYRTERGCGCPSVKNGIEINCCTTDRCNN.</t>
  </si>
  <si>
    <t>pdb|1ONJ|A Chain A, Crystal Structure Of Atratoxin-b From Chinese Cobra Venom Of Naja Atra</t>
  </si>
  <si>
    <t>.LECHNQQSSQTPTTKTCSGETNCYKKWW(SDHRGTIIERGCGCPKVKPGVNL)[142.97742]NCCTTDRCNN.</t>
  </si>
  <si>
    <t>.LECHNQQSSQTPTT(KTCSGETNCYKKWWSDHRGTIIERGCGCPKVKPGV)[179.85162]NLNCCTTDRCNN.</t>
  </si>
  <si>
    <t>3FTX_N.naja_T0917_Complete 3FTX_N.naja_T0917_Complete</t>
  </si>
  <si>
    <t>3FTX_N.atra_T1297_Partial 3FTX_N.atra_T1297_Partial</t>
  </si>
  <si>
    <t>.LECHNQQSSQTPTTT(GCSGGENNCYKKEWRDNRGYRTERGCGCPSVKKGIG)[96.96354]INCCTTDRCNN.</t>
  </si>
  <si>
    <t>.LECHNQQSSQTPTTT(GCSGGETNCYKKRWRDHRGYRTERGCGCPSVKN)[2.91286]GIEINCCTTDRCNN.</t>
  </si>
  <si>
    <t>.LECHNQQSSQTPTTK(TCSGETNCYKKWWSDHRGTIIERGCGCPKVKPGVN)[125.92142]LNCCTTDRCNN.</t>
  </si>
  <si>
    <t>.LECHNQQSSQTPTT(T)[1.89497]GCSGGETNCYKKRWRDHRGYRTERGCGCPSVKNGIEINCCTTDRCNN.</t>
  </si>
  <si>
    <t>AAB33650.1 toxin-5=postsynaptic neurotoxin short chain [Naja naja=Malayan cobras, ssp. sputatrix, venom, Peptide, 61 aa]</t>
  </si>
  <si>
    <t>.LECHNQQSSQA(PTTKTCSGETNCYKKWWSDHRGTIIERGCGCPKVK)[-18.00476]PGVKLNCCTTDRCNN.</t>
  </si>
  <si>
    <t>AAC69916.1 post synaptic alpha neurotoxin precursor [Naja sputatrix]</t>
  </si>
  <si>
    <t>.LECHNQQSSQA(PTTKTCSGETNCYKKWWSD)[214.03830]HRGTIIERGCGCPKVKPGVKLNCCTTDRCNN.</t>
  </si>
  <si>
    <t>.LECHNQQSSQ(A)[2.20016]PTTKTCSGETNCYKKWWSDHRGTIIERGCGCPKVKPGVKLNCCTTDRCNN.</t>
  </si>
  <si>
    <t>.LECHNQQSSQAPTTKTCSGETNC(YKKWWSD)[37.94903]HRGTIIERGCGCPKVKPGVKLNCCTTDRCNN.</t>
  </si>
  <si>
    <t>.LECHNQQSSQTPTTTGCSGGENNCYKKEWRD(NRGYRTERGCGCPSVKKGIG)[115.99027]INCCTTDRCNN.</t>
  </si>
  <si>
    <t>.LECHNQQSSQTPTTT(GCSGGENNCYKKEWRDNRGYRTERGCGCPSVKKGIG)[113.97435]INCCTTDRCNN.</t>
  </si>
  <si>
    <t>3FTX_N.kaouthia_T5021_T3438_Complete 3FTX_N.kaouthia_T5021_T3438_Complete</t>
  </si>
  <si>
    <t>AAB19288.1 miscellaneous type neurotoxin [Naja naja=cobra, ssp. naja, Peptide, 62 aa]</t>
  </si>
  <si>
    <t>.LTCLICPEKYCNKV(HTCLNGENICFKRFNRILGKRYDLGCAATCPTVK)[471.12787]TGIVQCCSTDKCNH.</t>
  </si>
  <si>
    <t>AAB19289.1 miscellaneous type neurotoxin [Naja naja=cobra, ssp. naja, Peptide, 65 aa]</t>
  </si>
  <si>
    <t>.LTCLICPEKYCNKVHTC(LNGEKICFKRYSERKLLGK)[-79.05738]RYIRGCADTCPVRKPREIVQCCSTDKCNH.</t>
  </si>
  <si>
    <t>3FTX_N.naja_T2679_Partial 3FTX_N.naja_T2679_Partial</t>
  </si>
  <si>
    <t>.LTCLICPEKY(CNKVHTCLNGEKICFKKYDQRKLLGKRYIRGCADTCPVRKPREIV)[-96.07205]ECCSTDKCNH.</t>
  </si>
  <si>
    <t>sp|P01400.1|3NO2B_NAJME RecName: Full=Weak toxin S4C11</t>
  </si>
  <si>
    <t>.LTCLICPEKY(CNKVHTCRNGENICFKRFYEGNLLGKRYPRGCAATCPE)[59.20780]AKPREIVECCSTDKCNH.</t>
  </si>
  <si>
    <t>sp|P25680.1|3NO2A_NAJNI RecName: Full=Weak toxin CM-10</t>
  </si>
  <si>
    <t>.L(R)[-55.05026]CLNCPEVFCRNFHTCRNGEKICFKRFDQRKLLGKRYTRGCAVTCPVAKPREIVECCSTDGCNR.</t>
  </si>
  <si>
    <t>.LTCLICPEKYCNKVHTCRNGENICFKRFYEGNLLGKRYPRGCAATC(PE)[42.16503]AKPREIVECCSTDKCNH.</t>
  </si>
  <si>
    <t>.LTCLIC(P)[-96.08504]EKYCNKVHTCLNGEKICFKRYSERKLLGKRYIRGCADTCPVRKPREIVQCCSTDKCNH.</t>
  </si>
  <si>
    <t>AAL87468.1 weak neurotoxin 10 precursor [Naja sputatrix]</t>
  </si>
  <si>
    <t>BAA36403.1 phospholipase A2 [Naja kaouthia]</t>
  </si>
  <si>
    <t>.LTCLICPEKY(CNKVHTCRNGENICFKR)[3.97668]FYEGNLLGKRYPRGCAATCPEAKPREIVECCSTDKCNH.</t>
  </si>
  <si>
    <t>.LTCLICPEKYCNKVHTCLNGENICFKRFNRILGKRYD(LGCAATC)[-99.94876]PTVKTGIVQCCSTDKCNH.</t>
  </si>
  <si>
    <t>.LTCLICPE(KYCNK)[-78.05567]VHTCLNGEKICFKKYDQRKLLGKRYIRGCADTCPVRKPREIVECCSTDKCNH.</t>
  </si>
  <si>
    <t>BAA36404.1 phospholipase A2 [Naja kaouthia]</t>
  </si>
  <si>
    <t>3FTX_N.philippensis_T0576_Complete 3FTX_N.philippensis_T0576_Complete</t>
  </si>
  <si>
    <t>sp|P85520.1|3NO2_NAJOX RecName: Full=Oxiana weak toxin</t>
  </si>
  <si>
    <t>.LTCLICPEKYCNKVHTCRNGEKICFKKFTQR(KLLGKRYIRGCAATCPEAKPREIVE)[-10.04245]CCSTDKCNH.</t>
  </si>
  <si>
    <t>AAB19290.1 miscellaneous type neurotoxin [Naja naja=cobra, ssp. naja, Peptide, 65 aa]</t>
  </si>
  <si>
    <t>.LTCLNCPEVYCRRFQICRDGEKICFKKFDQRNLLGKRYRRGCAATCPEAKPR(EIVQCCS)[-147.07133]TDKCNR.</t>
  </si>
  <si>
    <t>sp|P29181.1|3NO27_NAJNA RecName: Full=Weak neurotoxin 7</t>
  </si>
  <si>
    <t>.LTCLNCPEVYCRRFQICRDGEKICFKKFDQRNLLGKRYRRGCAATCPEAKPREIV(QCCSTD)[-124.22430]KCNR.</t>
  </si>
  <si>
    <t>sp|P25679.2|3NO29_NAJKA RecName: Full=Weak toxin CM-9a</t>
  </si>
  <si>
    <t>.LTCLNCPEMFC(GKFQICR)[273.03856]NGEKICFKKLHQRRPLSRYIRGCADTCPVGYPKEMIECCSTDKCNR.</t>
  </si>
  <si>
    <t>prf||754241A toxin CM13b</t>
  </si>
  <si>
    <t>.LTCLNCPEMFCGKFQICRNGEKICFKKLHQRRPLSRYIRGCADTCPVGYPKEM(I)[95.94401]ECCSTDKCNR.</t>
  </si>
  <si>
    <t>AAR33036.1 atratoxin b, partial [Naja atra]</t>
  </si>
  <si>
    <t>.LECHDQQSSQT(PTTTGCSGGETNCYKKRWRDHRGYRTERGCGCP)[-109.78896]SVKNGIEINCCTTDRCNN.</t>
  </si>
  <si>
    <t>3FTX_N.pallida_T1763_T2211_Partial 3FTX_N.pallida_T1763_T2211_Partial</t>
  </si>
  <si>
    <t>.LGYTLECHNQQSS(QPPTTTCCSGAETNCYKKRWRDHRGTIIERGCGC)[-98.90843]PTVKKGIELNCCTTDRCNN.</t>
  </si>
  <si>
    <t>AAD39354.1 weak neurotoxin precursor [Naja sputatrix]</t>
  </si>
  <si>
    <t>T.LTCLNCPEMFCGKFQTCRNGEKICFKMLQQRRPFSLRYIRGCAATCPGTKPRDMVECCNT(DRCNR)[-48.01465].</t>
  </si>
  <si>
    <t>3FTX_N.annulifera_T0412_T0015_Complete 3FTX_N.annulifera_T0412_T0015_Complete</t>
  </si>
  <si>
    <t>K.(CYN)[49.07525]PLSRTPETTEICPYSWHFCYKISWVDGHEGRIERGCTFTCPELRPNGKYVYCCRKDKCNQ.</t>
  </si>
  <si>
    <t>3FTX_N.mossambica.VG_T0206_Complete 3FTX_N.mossambica.VG_T0206_Complete</t>
  </si>
  <si>
    <t>L.D(LGY)[-232.13568]TLNCHNQMSAQPPTTTRCSRWETNCYKKRWRDHRGYKTERGCGCPTVKKGIQLHCCTSDNCNN.</t>
  </si>
  <si>
    <t>T.LTCVKEKSIFGDTTEDCPVGQNL(CFKRWHMTVPGRYQKTRGCAATCPIAENRDVIECCST)[-17.02414]DKCND.</t>
  </si>
  <si>
    <t>T.LTCVKEKSIFGDTTEDCPVGQNLCFKRWHMTVPGRYQKTRGCAATCPIAENRDVIEC(CST)[-8.75825]DKCND.</t>
  </si>
  <si>
    <t>AAB87415.1 weak neurotoxin isoform precursor [Naja sputatrix]</t>
  </si>
  <si>
    <t>T.LTCLNCPEMFCGKFQTCRNGEKICFKKLQQRRPFSLRYIRGCAATC(PGTKP)[-18.05523]RDMVECCSTDRCNR.</t>
  </si>
  <si>
    <t>ADN67584.1 three-finger toxin precursor, partial [Naja atra]</t>
  </si>
  <si>
    <t>.YTLECHNQQSSQTPTTTGCSGGETNCYKKRWR(DHRGYRTE)[275.43750]RGCGCPSVKNGIEINCCTTDRCNN.</t>
  </si>
  <si>
    <t>.LTCLNCPEMFCGKF(QICRNGEKICFKKLHQRRPLSRYIRGCADTCPVGYPKEM)[58.97829]IECCSTDKCNR.</t>
  </si>
  <si>
    <t>sp|P82462.1|3SUC1_NAJKA RecName: Full=Muscarinic toxin-like protein 1; Short=MTLP-1</t>
  </si>
  <si>
    <t>.LGYTLECHNQQSSQPPTTT(CCSGAETNCYKKRWRD)[125.26669]HRGTIIERGCGCPTVKKGIELNCCTTDRCNN.</t>
  </si>
  <si>
    <t>.YTLECHNQQSSQTPTTT(GCSGGETNCYKKRW)[287.43084]RDHRGYRTERGCGCPSVKNGIEINCCTTDRCNN.</t>
  </si>
  <si>
    <t>CAA06888.1 neurotoxin [Naja naja]</t>
  </si>
  <si>
    <t>T.LTCLNCPEMFCGKFQICRNGEKICFKKLHQRRPFSLRYIRGCAATCPGTKPRDMVECCSTD(RCNR)[-28.03978].</t>
  </si>
  <si>
    <t>.LGYTLECHNQQSSQPPTTTCCSGAETNCYKKRWRDH(RGTIIERGCGCPTVKKGIE)[113.13518]LNCCTTDRCNN.</t>
  </si>
  <si>
    <t>sp|P01431.1|3S11_NAJMO RecName: Full=Short neurotoxin 1; AltName: Full=NMM I; AltName: Full=Neurotoxin I</t>
  </si>
  <si>
    <t>.LECHNQQSSEPPTTTRCSGG(E)[427.37718]TNCYKKRWRDHRGYRTERGCGCPTVKKGIELNCCTTDRCNN.</t>
  </si>
  <si>
    <t>pdb|1XT3|A Chain A, Structure Basis Of Venom Citrate-dependent Heparin Sulfate-mediated Cell Surface Retention Of Cobra Cardiotoxin A3</t>
  </si>
  <si>
    <t>sp|P01401.1|3NO2B_NAJHH RecName: Full=Weak toxin CM-11</t>
  </si>
  <si>
    <t>.LTCLICPEK(YCNK)[-50.08544]VHTCRNGENQCFKRFNERKLLGKRYTRGCAATCPEAKPREIVECCTTDRCNK.</t>
  </si>
  <si>
    <t>.LTCFNCPEVYCNRFHT(CRNGE)[-83.05729]KICFKRFNERKLLGKRYTRGCAATCPVAKPREIVECCSTDRCNH.</t>
  </si>
  <si>
    <t>.LTCLNCPEMFCGKFQICRNGEKICFKKLHQRRPLSRYIRGCADTCPVGYPKE(MIECCSTDKCNR)[72.02613].</t>
  </si>
  <si>
    <t>CAA04578.1 unnamed protein product (plasmid) [Naja naja]</t>
  </si>
  <si>
    <t>T.LTCLNCPEMFCGKFQICRNGEKICFKKLHQRRPFSLRYIRGCAATCPETKPRDMVECCS(T)[-99.06926]DRCNR.</t>
  </si>
  <si>
    <t>3FTX_N.atra_T0325_Complete 3FTX_N.atra_T0325_Complete</t>
  </si>
  <si>
    <t>AAB25734.1 cardiotoxin isoform 4, cytotoxin isoform 4, CTX-4 [Naja naja=Formosan cobra, ssp. atra, venom, Peptide, 60 aa]</t>
  </si>
  <si>
    <t>.RKCNKLVPLFYKTCPAGKNLCYKMFMVSNLT(VPVKRGCID)[17.98642]VCPKNSALVKYVCCNTDRCN.</t>
  </si>
  <si>
    <t>.LTCLNCPE(VYCRRFQICRDGEKICFKKFDQRNLLGKRYRRGCAATCPEAK)[-128.18465]PREIVQCCSTDKCNR.</t>
  </si>
  <si>
    <t>sp|P86541.2|3SAA_NAJNA RecName: Full=Cytotoxin 10; Short=CTX10</t>
  </si>
  <si>
    <t>.LKCNKLVPLFYKTCPAGKDLCYKMYMVATP(KV)[-15.97129]PVKRGCIDVCPKSSLLVKYVCCNTDRCN.</t>
  </si>
  <si>
    <t>AAC27690.1 cardiotoxin-4b [Naja sputatrix]</t>
  </si>
  <si>
    <t>V.CLDLGY(TLKCN)[-51.14903]KLVPLFYKTCPAGKNLCYKMYMVAMPKVPVKRGCIDVCPKSSLLVKYVCCNTDRCN.</t>
  </si>
  <si>
    <t>sp|P01440.1|3SA2_NAJNA RecName: Full=Cytotoxin 2; AltName: Full=Cobramine-B; AltName: Full=Cytotoxin II</t>
  </si>
  <si>
    <t>.LKCNKLVPL(FYKTCPAGKNLCYKMYMVATPKV)[198.05003]PVKRGCIDVCPKSSLVLKYVCCNTDRCN.</t>
  </si>
  <si>
    <t>pdb|1H0J|A Chain A, Structural Basis Of The Membrane-Induced Cardiotoxin A3 Oligomerization</t>
  </si>
  <si>
    <t>.LKCNKLV(PLFYKTCPAGK)[214.04850]NLCYKMFMVATPKVPVKRGCIDVCPKSSLLVKYVCCNTDRCN.</t>
  </si>
  <si>
    <t>.LKCNKLVPLFYKTCPAGKNLCY(K)[214.08275]MFMVATPKVPVKRGCIDVCPKSSLLVKYVCCNTDRCN.</t>
  </si>
  <si>
    <t>sp|P01443.2|3SA4_NAJAT RecName: Full=Cytotoxin 4; Short=CTX-4M; Short=CTX4; AltName: Full=Cardiotoxin A4; Short=CTX A4; AltName: Full=Cardiotoxin analog IV; Short=CTX IV; Flags: Precursor</t>
  </si>
  <si>
    <t>AAC27684.1 cardiotoxin-1 [Naja sputatrix]</t>
  </si>
  <si>
    <t>BAU24674.1 cytotoxin 15, partial [Naja naja]</t>
  </si>
  <si>
    <t>.LKCNKLVPLFYKTCPAGKNLCYKMFMVATPKVPVKRGCIDVCPKSSLLVK(YVC)[-235.06198]CNTDRCN.</t>
  </si>
  <si>
    <t>pdb|1H0J|B Chain B, Structural Basis Of The Membrane-Induced Cardiotoxin A3 Oligomerization</t>
  </si>
  <si>
    <t>.LKCNKLVPLFYKTCPAGKNLCYKMFMVATPKVPVKRGCIDVCPK(SSLLV)[215.07532]KYVCCNTDRCN.</t>
  </si>
  <si>
    <t>.LKCNKLV(PLFYKTCPAGKDLCYKMYMVAT)[198.06897]PKVPVKRGCIDVCPKSSLLVKYVCCNTDRCN.</t>
  </si>
  <si>
    <t>3FTX_N.naja_T2400_T1263_T0382_T2324_Complete 3FTX_N.naja_T2400_T1263_T0382_T2324_Complete</t>
  </si>
  <si>
    <t>.LKCNKLVPLFYKTCPAGKNLCYKMFMVATPKVPVKRGCIDVCPKS(SLLV)[-18.00532]KYVCCNTDRCN.</t>
  </si>
  <si>
    <t>T.RKCNKLVPLFYKTCPAGKNLCYKMFMVSDLTVPVKRGCIDVCPKNSALVKYVCCN(TD)[-2.96784]RCN.</t>
  </si>
  <si>
    <t>.RKCNKLVPLFYKTCPAGKNLCYKMFMVSNL(TVPVKRGCIDVCPKNSALVKYV)[-15.83716]CCNTDRCN.</t>
  </si>
  <si>
    <t>sp|O73856.2|3SA4B_NAJSP RecName: Full=Cytotoxin 4b; AltName: Full=Cardiotoxin-4b; Short=CTX-4b; Short=Ctx4b; Flags: Precursor</t>
  </si>
  <si>
    <t>T.LKCNKLVPLF(YKTC)[-78.96225]PAGKNLCYKMYMVAMPKVPVKRGCIDVCPKSSLLVKYVCCNTDRCN.</t>
  </si>
  <si>
    <t>sp|O93473.1|3SA4A_NAJSP RecName: Full=Cytotoxin 4a; AltName: Full=Cardiotoxin-4a; Short=CTX-4a; Short=Ctx4a; Flags: Precursor</t>
  </si>
  <si>
    <t>C.NK(LVPLFYKTCPAGKNLCY)[281.21585]KMFMVAMPKVPVKRGCIDVCPKSSLLVKYVCCNTDRCN.</t>
  </si>
  <si>
    <t>pdb|1H0J|C Chain C, Structural Basis Of The Membrane-Induced Cardiotoxin A3 Oligomerization</t>
  </si>
  <si>
    <t>.LKCNKLVPLF(YKTCPAGKNLCYKMFMVATPK)[-33.97427]VPVKRGCIDVCPKSSLLVKYVCCNTDRCN.</t>
  </si>
  <si>
    <t>T.RKCNKLVPLFYKTCPAGKNLCYKMFMVSDLTVPVKRGCIDVCPKNSALVKYVCCNTD(RC)[2.01798]N.</t>
  </si>
  <si>
    <t>ADN67586.1 three-finger toxin precursor, partial [Naja atra]</t>
  </si>
  <si>
    <t>.YTLKCN(QLIPPFYKTCA)[-239.96517]AGKNLCYKMFMVAAPKVPVKRGCIDVCPKSSLLVKYVCCNTDRCN.</t>
  </si>
  <si>
    <t>sp|P83345.1|3SAS_NAJSG RecName: Full=Cytotoxin sagitoxin; AltName: Full=Cardiotoxin sagitoxin</t>
  </si>
  <si>
    <t>.LKCNKLVPLAYKTCPAGKNLCYKMYMVANKKVPVKRGCID(VCPKKSLLV)[-88.02953]KYECCNTDRCN.</t>
  </si>
  <si>
    <t>T.LKCNKLVPLAYKTCPAGKNLCYKM(YMVSNKTVPVKRGCIDVCPKNSLL)[-32.94303]VKYVCCNTDRCN.</t>
  </si>
  <si>
    <t>T.RKCNKLVPLFYKTCPAGKNLCYKMFMVSDLTVPVKRGCIDVC(PKNSAL)[38.94102]VKYVCCNTDRCN.</t>
  </si>
  <si>
    <t>T.RKCNKLVPLFYKTCPAGKNLCYKMFMVSDL(TV)[-17.02128]PVKRGCIDVCPKNSALVKYVCCNTDRCN.</t>
  </si>
  <si>
    <t>.LKCNKLVP(L)[-49.96693]FYKTCPAGKNLCYKMYMVATPKVPVKRGCIDVCPKSSLVLKYVCCNTDRCN.</t>
  </si>
  <si>
    <t>.RKCNKLVPLFYKTCPAGKNLCYKMFMV(S)[1.99112]NLTVPVKRGCIDVCPKNSALVKYVCCNTDRCN.</t>
  </si>
  <si>
    <t>.RKCNKLVPLFYKTCPAGKNLCYKMFMVSNLT(V)[3.18705]PVKRGCIDVCPKNSALVKYVCCNTDRCN.</t>
  </si>
  <si>
    <t>pdb|2M99|A Chain A, Solution Structure Of A Chymotrypsin Inhibitor From The Taiwan Cobra</t>
  </si>
  <si>
    <t>T.RKCNKLVPLFYKTCPAGKNLCYKMFMVSDLTVPVKRGCIDVCPKNSALVKYVCCNTDR(CN)[-4.85483].</t>
  </si>
  <si>
    <t>pdb|4OM4|A Chain A, Crystal Structure Of Ctx A2 From Taiwan Cobra (naja Naja Atra)</t>
  </si>
  <si>
    <t>pdb|1CRE|A Chain A, Cardiotoxin Ii From Taiwan Cobra Venom, Naja Naja Atra: Structure In Solution And Comparision Among Homologous Cardiotoxins</t>
  </si>
  <si>
    <t>.LKCNKLVPLFYKTCPAGKNLCYKMFMVSN(LTV)[-16.00080]PVKRGCIDVCPKNSALVKYVCCNTDRCN.</t>
  </si>
  <si>
    <t>AAB18384.2 cardiotoxin 3b [Naja atra]</t>
  </si>
  <si>
    <t>.LKCNKLVP(LFYKTCPAGKNLCYKMFMVAT)[-32.98106]PKVPVKRGCIDVCPKSSLLVKYVCCNTDRCN.</t>
  </si>
  <si>
    <t>T.RKCNKLVPLFY(KTCPAGKNLCYK)[58.00350]MFMVSDLTVPVKRGCIDVCPKNSALVKYVCCNTDRCN.</t>
  </si>
  <si>
    <t>AAC61317.1 cardiotoxin 5A precursor, partial [Naja sputatrix]</t>
  </si>
  <si>
    <t>.LKCNKLVPL(FYKTCPAGKNLCYKMFMVAT)[-32.98062]PKVPVKRGCIDVCPKSSLLVKYVCCNTDRCN.</t>
  </si>
  <si>
    <t>.LKCNKLVPLF(YKTCPAGKNLCYKMFMVAT)[-32.97964]PKVPVKRGCIDVCPKSSLLVKYVCCNTDRCN.</t>
  </si>
  <si>
    <t>AAG02235.1 cytotoxin 2 precursor, partial [Naja kaouthia]</t>
  </si>
  <si>
    <t>T.LKCNKLVPLFYKTCPAGKNLCYKIFMVATPKVPVKRGCIDVCPKNSALVKYVCCNTDRCN.</t>
  </si>
  <si>
    <t>sp|P60311.1|3SAC3_NAJSP RecName: Full=Cytotoxin KJC3</t>
  </si>
  <si>
    <t>3FTX_N.naja_T2420_T2418_T2687_T1672_Complete 3FTX_N.naja_T2420_T2418_T2687_T1672_Complete</t>
  </si>
  <si>
    <t>pdb|2BHI|A Chain A, Crystal Structure Of Taiwan Cobra Cardiotoxin A3 Complexed With Sulfogalactoceramide</t>
  </si>
  <si>
    <t>.LKCNKLVPLFYKTCPAGKNLC(YKMFMVAT)[-33.97978]PKVPVKRGCIDVCPKSSLLVKYVCCNTDRCN.</t>
  </si>
  <si>
    <t>.LKCNKLVPL(FYKTCPAGKDLCYKMYMVAT)[-49.95181]PKVPVKRGCIDVCPKSSLLVKYVCCNTDRCN.</t>
  </si>
  <si>
    <t>.(DK)[215.09351]CNKLVPLFYKTCPAGKNLCYKMFMVSDLTVPVKRGCIDVCPKNSALVKYVCCNTDRCN.</t>
  </si>
  <si>
    <t>pdb|1CHV|S Chain S, Elucidation Of The Solution Structure Of Cardiotoxin Analogue V From The Taiwan Cobra (Naja Naja Atra) Venom</t>
  </si>
  <si>
    <t>.LKCNKLV(P)[-94.96733]LFYKTCPAGKNLCYKMFMVSNKMVPVKRGCIDVCPKSSLLVKYVCCNTDRCN.</t>
  </si>
  <si>
    <t>.LKCNKLVPLFY(K)[156.01472]TCPAGKNLCYKMFMVATPKVPVKRGCIDVCPKSSLLVKYVCCNTDRCN.</t>
  </si>
  <si>
    <t>3FTX_N.atra_T2419_T1554_Complete 3FTX_N.atra_T2419_T1554_Complete</t>
  </si>
  <si>
    <t>T.RKCNKLVPLFYKTCPAGKNLC(Y)[174.02077]KMFMVSDLTVPVKRGCIDVCPKNSALVKYVCCNTDRCN.</t>
  </si>
  <si>
    <t>.LKCNKLVPLFY(K)[174.02447]TCPAGKNLCYKMFMVATPKVPVKRGCIDVCPKSSLLVKYVCCNTDRCN.</t>
  </si>
  <si>
    <t>.RKCNKLVPLFY(KTCPAGKNLCYKMFMVSNLTV)[157.00397]PVKRGCIDVCPKNSALVKYVCCNTDRCN.</t>
  </si>
  <si>
    <t>.RKCNKLVPLFY(K)[175.01482]TCPAGKNLCYKMFMVSNLTVPVKRGCIDVCPKNSALVKYVCCNTDRCN.</t>
  </si>
  <si>
    <t>CAB42057.1 cardiotoxin-4N [Naja atra]</t>
  </si>
  <si>
    <t>.LKCNKLVPLFYKTCPAGKNLCYKMFMVATPKV(PVKRGCIDVCPK)[165.09368]SSLLVKYVCCNTDRCN.</t>
  </si>
  <si>
    <t>.LKCNKLVPLF(YKTCPAGKNLCYKMFM)[175.02640]VSNLTVPVKRGCIDVCPKNSALVKYVCCNTDRCN.</t>
  </si>
  <si>
    <t>.(DKCNKLV)[-318.13083]PLFYKTCPAGKNLCYKMFMVSDLTVPVKRGCIDVCPKNSALVKYVCCNTDRCN.</t>
  </si>
  <si>
    <t>sp|O93472.1|3SA2C_NAJSP RecName: Full=Cytotoxin 2c; AltName: Full=Cardiotoxin-2c; Short=CTX-2c; Short=Ctx2c; Flags: Precursor</t>
  </si>
  <si>
    <t>T.LKCNKLVPLF(YKTCPAGKNLCY)[100.96706]KMYMVATPKVPVKRGCIDVYPKSSLLVKYVCCNTDRCN.</t>
  </si>
  <si>
    <t>pir||PSNJ2K phospholipase A2 (EC 3.1.1.4) II - monocled cobra</t>
  </si>
  <si>
    <t>PLA2_N.siamensis_T1090_T2353_T1348_T2561_T0076_Complete PLA2_N.siamensis_T1090_T2353_T1348_T2561_T0076_Complete</t>
  </si>
  <si>
    <t>pir||PSNJ3K phospholipase A2 (EC 3.1.1.4) III - monocled cobra</t>
  </si>
  <si>
    <t>pdb|2OSH|A Chain A, Crystal Structure Of Natratoxin, A Snake Spla2 That Blocks A-type K+ Channel</t>
  </si>
  <si>
    <t>pdb|1MH2|A Chain A, Crystal Structure Of A Zinc Containing Dimer Of Phospholipase A2 From The Venom Of Indian Cobra (Naja Naja Sagittifera)</t>
  </si>
  <si>
    <t>.LKCNKLVPLFYKTCPAGKNLCYKMFMVATPKVPVKRGCIDV(CPK)[2.20301]SSLLVKYVCCNTDRCN.</t>
  </si>
  <si>
    <t>AAA66027.1 phospholipase A2 [Naja naja]</t>
  </si>
  <si>
    <t>pdb|2WQ5|A Chain A, Non-antibiotic Properties Of Tetracyclines: Structural Basis For Inhibition Of Secretory Phospholipase A2.</t>
  </si>
  <si>
    <t>PLA2_N.kaouthia_T1080_Partial PLA2_N.kaouthia_T1080_Partial</t>
  </si>
  <si>
    <t>prf||0508173A phospholipase A2 E3</t>
  </si>
  <si>
    <t>pdb|1MH8|A Chain A, Crystal Structure Of A Phopholipase A2 Monomer With Isoleucine At Second Position</t>
  </si>
  <si>
    <t>L.NLYQFKNMIQCTVPSRSWWDFADYGCYCGRGGSG(TPVDDLDRCCQ)[-16.90046]VHDNCYNEAEKISGCWPYFKTYSYECSQGTLTCKGDNDACAAAVCDCDRLAAICFAGAPYNNNNYNIDLKARCQ.</t>
  </si>
  <si>
    <t>pdb|1PSH|A Chain A, Crystal Structure Of Phospholipase A2 From Indian Cobra Reveals A Trimeric Association</t>
  </si>
  <si>
    <t>.(NLY)[-260.70403]QFKNMIKCTVPSRSWWDFADYGCYCGRGGSGTPVDDLDRCCQVHDNCYNEAEKISGCWPYFKTYSYECSQGTLTCKGDNNACAASVCDCDRLAAICFAGAPYNDNNYNIDLKARCQ.</t>
  </si>
  <si>
    <t>.NLYQFKNMIQ(CTVPNRSWWDFADYGCYCGRGGSGTPVDDLDRCCQVHDNCYDEAEKISRCWPYFKTYSYECSQGTLTCKNGNNACAAAVCDCDRLAAICFAG)[70.40492]APYNNNNYNIDLKARCQ.</t>
  </si>
  <si>
    <t>sp|P15445.1|PA2A2_NAJNA RecName: Full=Acidic phospholipase A2 2; Short=PLA22; Short=svPLA2; AltName: Full=Phosphatidylcholine 2-acylhydrolase</t>
  </si>
  <si>
    <t>.(N)[181.18358]LYQFKNMIKCTVPSRSWWDFADYGCYCGRGGSGTPVDDLDRCCQVHDNCYNEAEKISGCWPYFKTYSYECSQGTLTCKGDNNACAASVCDCDRLAAICFAGAPYNDNNYNIDLKARCQ.</t>
  </si>
  <si>
    <t>.NLYQFKNMIQCTVPNRSWWD(FADYGCYCGRGGSGTPVDDLDRCCQVHDNCYDEAEKISRCWPYFKTYSYECSQGTLTCKNGNNACAAAVCDCDRLAAICFA)[-157.61770]GAPYNNNNYNIDLKARCQ.</t>
  </si>
  <si>
    <t>.NLYQFKNMIQCTVPNRSWWDFAD(YGCYCGRGGSGTPVDDLDRCCQVHDNCYDEAEKISRCWPYFKTYSYECSQGTLTCKNGNNACAAAVCDCDRLAAICF)[-161.66287]AGAPYNNNNYNIDLKARCQ.</t>
  </si>
  <si>
    <t>.NLYQFKNMIQCTVPNRSWWDFADYGCYCGRGGSGTPVDDLDRCCQVHDNCYDEAEKISRCWPYFKTYSYEC(SQG)[-143.03517]TLTCKNGNNACAAAVCDCDRLAAICFAGAPYNNNNYNIDLKARCQ.</t>
  </si>
  <si>
    <t>pdb|1S6B|A Chain A, X-ray Crystal Structure Of A Complex Formed Between Two Homologous Isoforms Of Phospholipase A2 From Naja Naja Sagittifera: Principle Of Molecular Association And Inactivation</t>
  </si>
  <si>
    <t>.NTYQFKNMIQCTVPKRSWWDFADYGCYCGRGGSGTPIDDLDRCCQVHDNCYNSAREQG(GCRPKQKTYSYECKAGTLS)[106.05702]CSGSNNSCAATVCDCDRLAAICFAGAPYNDNNYNIDLKARCQ.</t>
  </si>
  <si>
    <t>.NLYQFKN(MIQCTVPSRSWWNFADYGCYCGRGGSGTPVDDLDRCCQVHDNCYDEAEK)[23.06146]ISGCWPYFKTYSYECSQGTLTCKGGNNACAAAVCDCDRLAAICFAGAPYNNNNYNIDLKARCQ.</t>
  </si>
  <si>
    <t>L.NLYQFKNMIQCTVPNRSWWDFADYGCYCGRGGSGTPVDDLDRCCQVHDNCYGEAEKISKCWPYFKTYSYECSQGTLTCKGG(NNACAAAVCDCY)[-48.03670]RLAAICFAGAPYNNNNYNIDLKARCQ.</t>
  </si>
  <si>
    <t>.NLYQFKNMIQCTVPSRSWWNFADYGCYCGRGGSGTPVDDLDRCCQVHDNCYDEAEKISGCWPYFKTYSY(ECSQGT)[66.08482]LTCKGGNNACAAAVCDCDRLAAICFAGAPYNNNNYNIDLKARCQ.</t>
  </si>
  <si>
    <t>L.NLYQFKNMIQCTVPNRSWWDFADYGCYCGRGGSGTPVDDLDRCCQVHDNCYGEAEKISKCWPYFKTYSYECSQGTLTCKG(GNNACAAAVCDCY)[-10.09111]RLAAICFAGAPYNNNNYNIDLKARCQ.</t>
  </si>
  <si>
    <t>L.NLYQFKNMIQCTVPNRSWWDFADYGCYCGRGGSGTPVDDLDRCCQVHDNCYGEAEKISKCWPYFKTYSYECSQGTLTCKGGNNACAAAVCD(C)[-26.03179]YRLAAICFAGAPYNNNNYNIDLKARCQ.</t>
  </si>
  <si>
    <t>L.NLYQFKNMIQCTVPNRSWWDFADYGCYCGRGGSGTPVDDLDRCCQVHDNCYGEAEKISKCWPYFKTYSYECSQGTLTCKGGNNACA(AAVCDCYRLAAICF)[-80.74619]AGAPYNNNNYNIDLKARCQ.</t>
  </si>
  <si>
    <t>.NLYQFKNMIQCTVPNRSWWDFADYGCYCGRGGSGTPVDDLDRCCQVHDNCYDEAEKISRCWPYFKTYSYECSQGTLTCKNGNNACA(AAVCDCDRLAAICF)[-120.05229]AGAPYNNNNYNIDLKARCQ.</t>
  </si>
  <si>
    <t>.NLYQFKNMIQCTVPNRSWWDFADYGCYCGRGGSGTPVD(DLDRCCQVHDNCYDEAEKISRCWPYFKTYSYECSQGTLTCKNGNNACAAAVCDCDRLAAICFAGAPYNNNN)[-160.12860]YNIDLKARCQ.</t>
  </si>
  <si>
    <t>sp|A4FS04.2|PA2A_NAJAT RecName: Full=Acidic phospholipase A2 natratoxin; Short=svPLA2; AltName: Full=Phosphatidylcholine 2-acylhydrolase</t>
  </si>
  <si>
    <t>.(NLYQFKNMIQCTVPSRSWWDFADYGC)[109.01075]YCGKGGSGTPVDDLDRCCQVHDNCYNEAEKISGCWPYFKTYSYECSQGTLTCKGGNNACAAAVCDCDRLAAICFAGAPYTDANYNIDLKARCQ.</t>
  </si>
  <si>
    <t>.NLYQFKNMIQCTVPNRSWWDFAD(YGCYCGRGGSGTPVDDLDRCCQVHDNCYDEAEKISRCWPYFKTYSYECSQGTLTCKNGNNACAAAVCDCD)[-103.16343]RLAAICFAGAPYNNNNYNIDLKARCQ.</t>
  </si>
  <si>
    <t>.NLYQFKNMIQCTVPSRSWWNFADYGCYCGRGGSGTPVDDLDR(CCQVHDNCYDEAEKISGCWPYFKT)[62.06128]YSYECSQGTLTCKGGNNACAAAVCDCDRLAAICFAGAPYNNNNYNIDLKARCQ.</t>
  </si>
  <si>
    <t>.NLYQFKNMIQCTVPSRSWWNF(ADYGCYCG)[42.06339]RGGSGTPVDDLDRCCQVHDNCYDEAEKISGCWPYFKTYSYECSQGTLTCKGGNNACAAAVCDCDRLAAICFAGAPYNNNNYNIDLKARCQ.</t>
  </si>
  <si>
    <t>NGF_N.naja_T0119_Complete NGF_N.naja_T0119_Complete</t>
  </si>
  <si>
    <t>.NLYQFKNMIKCTVPSRS(WWDFADYGCYCGRGGSGTPVDDLDRCCQVHDNCYNEAEKISKCW)[85.08440]PFFKTYSYKCSQGTLTCKGGNNACAASVCDCDRLAAICFAGAPYNDNNYNIDLKARCQ.</t>
  </si>
  <si>
    <t>.NLYQFKNMIQCTVPNRSWWDFADYGCYCGRGGSGTPVDDLDRCCQVHD(NCYDEAEKISRCWPYFKTYSYECSQGTLTCKNGNNACAAAVCDCDRLAAICFA)[-30.54001]GAPYNNNNYNIDLKARCQ.</t>
  </si>
  <si>
    <t>.NLYQFKNMI(QCTVPSRSWWNFADYGCYCGRGGSGTPVDDLDRCCQVHDNCYDEAEKISGCWPYFKTYSYECSQGTLTCKGGNNACAA)[155.52376]AVCDCDRLAAICFAGAPYNNNNYNIDLKARCQ.</t>
  </si>
  <si>
    <t>CAA54802.1 phospholipase A2 [Naja naja]</t>
  </si>
  <si>
    <t>L.NLYQFKNMIQCTVPSRSWWDFADYGCYCGRGGSGTPVDDLDRCCQVHDHCYNEAEKISGCWPYSKTYS(YECSQGTLTCKGGNNACAAAVCDCDRLAAIC)[79.06905]FAGAPYNNNNYNIDLKARCQ.</t>
  </si>
  <si>
    <t>.NLYQFKNMIQCTVPSRSWCDFADYGCYCGKGGSGTPVDDLD(RCCQVHDNC)[321.28742]YNEAEKISGCWPYFKTYSYECSQGTLTCKGGNNACAAAVCDCDRLAAICFAGAPYTDANYNIDLKARCQ.</t>
  </si>
  <si>
    <t>.NLYQFKNMIQCTVPSRSWWDFADY(GCYCGKGGSGTPVDDLDRCCQVHDNCYNEAEKISGCWPYFKTYSYECSQGTL)[125.13138]TCKGGNNACAAAVCDCDRLAAICFAGAPYTDANYNIDLKARCQ.</t>
  </si>
  <si>
    <t>pdb|1MH7|A Chain A, Crystal Structure Of A Calcium-Free Isoform Of Phospholipase A2 From Naja Naja Sagittifera At 2.0 A Resolution</t>
  </si>
  <si>
    <t>.NLYQFKNMIECTVPARSWWDFADYGCYCGGGGSGTPTDDLDRCCQVHDNCYNQAQEITGCRPKWKTYTY(QCTQGTLTCKGRNNSCAATTCDCDRLAAICFAGAPYNDTNY)[4.40397]NIDLKARCQ.</t>
  </si>
  <si>
    <t>.NLYQF(KNMIQCTVPSRSWCDFADYGCYCGKGGSGTPVDDLDRCCQVHDNCYNEAEKISGCWPY)[207.31296]FKTYSYECSQGTLTCKGGNNACAAAVCDCDRLAAICFAGAPYTDANYNIDLKARCQ.</t>
  </si>
  <si>
    <t>pdb|1PSH|C Chain C, Crystal Structure Of Phospholipase A2 From Indian Cobra Reveals A Trimeric Association</t>
  </si>
  <si>
    <t>.(NLYQFKNMIKCTVPSRSWWDFADYGCYCGRGGSGTPVDDLDRCCQVHDNCYNEAEKISGCWPYFKTYSYECSQGTLTCKGDNNACAASVCDCDRLAAICFA)[-32.99118]GAPYNDNNYNIDLKARCQ.</t>
  </si>
  <si>
    <t>N.(LYQFKNMIQCTVPNRSWWDFADYGCYCGRGGSGTPVDDLDRCCQVHDNCYNEAEKISRCWPYFKTYSYECSQGTLTCKGDNDACAAAVCDCDRLAAICFAGA)[-28.60811]PYNNNNYNIDLKARCQ.</t>
  </si>
  <si>
    <t>sp|Q9I900.1|PA2AD_NAJSP RecName: Full=Acidic phospholipase A2 D; Short=svPLA2; AltName: Full=APLA; AltName: Full=Phosphatidylcholine 2-acylhydrolase; Flags: Precursor</t>
  </si>
  <si>
    <t>L.NLYQFKNMIQCTVPNRSWWDFADYGCYCGRGGSGTPVDDLDRCCQVHDNCYGEAEKI(SRCW)[-28.58393]PYFKTYSYECSQGTLTCKGGNDACAAAVCDCDRLAAICFAGAPYNDNNYNIDLKARCQ.</t>
  </si>
  <si>
    <t>.LKCNKLV(P)[-61.77343]LFYKTCPAGKNLCYKMFMVSNKMVPVKRGCIDVCPKSSLLVKYVCCNTDRCN.</t>
  </si>
  <si>
    <t>.(NLYQFKNMIKCTVPSRSWWDFADYGCYCGRGGSGTPVDDLDRCCQVHDNCYNEAEKISGCWPYFKTYSYECSQGTL)[-33.56188]TCKGDNNACAASVCDCDRLAAICFAGAPYNDNNYNIDLKARCQ.</t>
  </si>
  <si>
    <t>L.NLYQFKNMIQCTVPNRSWWDFADYGCYCGRGGSGTPVDDLDRCCQVHDNCYNEAEKISRCWPYFKTYS(YECSQGTLTCKGDNDACAAAVCDCDRLAAICFAGA)[-145.86268]PYNNNNYNIDLKARCQ.</t>
  </si>
  <si>
    <t>sp|Q6T179.1|PA2A4_NAJSG RecName: Full=Acidic phospholipase A2 4; Short=svPLA2; AltName: Full=Phosphatidylcholine 2-acylhydrolase; Flags: Precursor</t>
  </si>
  <si>
    <t>N.(IYQFKNMIQCTV)[24.94186]PSRSWWDFADYGCYCGRGGSGTPVDDLDRCCQVHDNCYNQAQEITGCRPKWKTYTYECSQGTLTCKGRNNACAATVCDCDRLAAICFAGAPYNDNNYNIDLKARCQ.</t>
  </si>
  <si>
    <t>.NIYQFKNMIECTVPARSWWDFADY(GCYCGGGGSGTPTDDLDRCCQVHDNCYN)[19.96689]QAQEITGCRPKWKTYTYQCTQGTLTCKGRNNACAATTCDCDRLAAICFAGAPYNDTNYNIDLKARCQ.</t>
  </si>
  <si>
    <t>.LKCNKLVPL(FYKTCPAGKNLCYKMY)[-13.98128]MVATPKVPVKRGCIDVCPKSSLVLKYVCCNTDRCN.</t>
  </si>
  <si>
    <t>.NLYQFKNMIQCTVPNRSWWD(FADYGCYCGRGGSGTPVDDLDRCCQV)[-137.62858]HDNCYDEAEKISRCWPYFKTYSYECSQGTLTCKNGNNACAAAVCDCDRLAAICFAGAPYNNNNYNIDLKARCQ.</t>
  </si>
  <si>
    <t>.(NLYQFKNMIKCTVPSRSWWDFADYGCYCGRGGSGTPVDDLDRCCQVHDNCYNEAEKISKCW)[-30.05152]PFFKTYSYKCSQGTLTCKGGNNACAASVCDCDRLAAICFAGAPYNDNNYNIDLKARCQ.</t>
  </si>
  <si>
    <t>.(NTYQFQNM)[249.13534]IQCTVPKRSWRDFADYGCYCGRGGSGTPIDDLDSCCQVHDNCYNSAREQGGCRPKQKTYTYQCKAGGLSCSGANNSCAATTCDCDRLAAICFAGAPYNDNNYNIDLKARCQ.</t>
  </si>
  <si>
    <t>AAB18385.1 cardiotoxin 5 [Naja atra]</t>
  </si>
  <si>
    <t>L.NLYQFKNMIQCTVPSRSWWDFADYG(CYCGRGGSGTPVDDLDRCCQVHDNCYNEAEKISGCWPYFKTYSYECSQGTL)[41.06331]TCKGGNNACAAAVCDCDRLAAICFAGAPYNNNNYNIDLKARCQ.</t>
  </si>
  <si>
    <t>pdb|1A3D|A Chain A, Phospholipase A2 (Pla2) From Naja Naja Venom</t>
  </si>
  <si>
    <t>.NLYQFKN(MIKCTVPSRSWWDFADYG)[-32.57970]CYCGRGGSGTPVDDLDRCCQVHDNCYNEAEKISGCWPYFKTYSYECSQGTLTCKGDNNACAASVCDCDRLAAICFAGAPYNDNNYNIDLKARCQ.</t>
  </si>
  <si>
    <t>.NLYQFKNMIQCTVPNRSWWD(FADYGCYCGRGGSGTPVDDLDRCCQVHDNCYDEAEKISRCWPYFKTYSYECSQGTLTCKNGNNACAAAVCDCDRLAAICFA)[-145.64231]GAPYNNNNYNIDLKARCQ.</t>
  </si>
  <si>
    <t>L.(NL)[-121.06867]YQFKNMIQCTVPNRSWWHFADYGCYCGRGGSGTPVDDLDRCCQIHDNCYNEAEKISRCWPYFKTYSYECSQGTLTCKGGNNACAAAVCDCDRLAAICFAGAPYNDNNYNIDLKARCQ.</t>
  </si>
  <si>
    <t>sp|P25498.1|PA2AE_NAJOX RecName: Full=Acidic phospholipase A2 E; Short=svPLA2; AltName: Full=Phosphatidylcholine 2-acylhydrolase</t>
  </si>
  <si>
    <t>.NLYQFKNMIKCTVPSRSWLDF(ANYGCYCGRGGSGTPVDDLDRCCQIHDNCYNEAGKISGCWPYFKTYSYECSQGTLTCKGDNNSCAA)[84.08904]SVCDCDRLAAICFAGAPYNNDNYNINLKARCQ.</t>
  </si>
  <si>
    <t>sp|P00598.2|PA2A1_NAJAT RecName: Full=Acidic phospholipase A2 1; Short=svPLA2; AltName: Full=Muscarinic protein; Short=MP; AltName: Full=Phosphatidylcholine 2-acylhydrolase; Flags: Precursor</t>
  </si>
  <si>
    <t>L.NLYQFKNMIQCTVPSRSWWDFADYGCYCGRGGSGTPVDDLDRCCQVHDNCYNEA(EKISGCWP)[43.07820]YFKTYSYECSQGTLTCKGGNNACAAAVCDCDRLAAICFAGAPYNNNNYNIDLKARCQ.</t>
  </si>
  <si>
    <t>AAA66028.1 phospholipase A2 [Naja naja]</t>
  </si>
  <si>
    <t>Y.(QFKNMVQCTVPNRSWW)[284.14195]HFADYGCYCGRGGSGTPVDDLDRCCQIHDNCYNEAEKISRCWPYFKTYSYECSQGTLTCKGGNNACAAAVCDCDRLAAICFAGAPYNDNNYNIDLKARCQ.</t>
  </si>
  <si>
    <t>CAA45372.1 phospholipase a2 [Naja naja]</t>
  </si>
  <si>
    <t>.(MN)[-165.02796]LYQFKNMIKCTVPSRSWWDFADYGCYCGRGGSGTPVDDLDRCCQVHDNCYNEAEKISGCWPYFKTYSYECSQGTLTCKGDNNACAASVCDCDRLAAICFAGAPYNDNNYNIDLKARCQ.</t>
  </si>
  <si>
    <t>sp|Q92086.1|PA2AC_NAJSP RecName: Full=Acidic phospholipase A2 C; Short=svPLA2; AltName: Full=NAJPLA-2C; Short=APLA; AltName: Full=Phosphatidylcholine 2-acylhydrolase; Flags: Precursor</t>
  </si>
  <si>
    <t>M.PLNLYQFKNMVQCTVPNRSWWDFADYGCYCGRGGSGTPVDDLDRCCQ(VHDNCYGEAEKISRCWPYFKT)[-224.10956]YSYECSQGTLTCKGGNNACAAAVCDCDRLAAICFAGAPYNDNNYNIDLKARCQ.</t>
  </si>
  <si>
    <t>L.NLYQFKNMIQCTVPNRSWWDFADYGCYCGRGGSGTPVDDLDRCCQVHDNCYGEAEKISKCWPYFKTYSYECSQGTLTCKGGNNACAAAVCD(CYRLAAICFAGA)[-50.00597]PYNNNNYNIDLKARCQ.</t>
  </si>
  <si>
    <t>pdb|4OM5|A Chain A, Crystal Structure Of Ctx A4 From Taiwan Cobra (naja Naja Atra)</t>
  </si>
  <si>
    <t>.RKCNKLV(PLFYKTCPAGKNLCYKMFMVSNLTVPVKRGCIDVCPKNSALV)[3.19692]KYVCCNTDRCN.</t>
  </si>
  <si>
    <t>.(NLYQFKNMIKCTVPSRSWLDFANYGCYCGRGGSGTPVDDLDRCCQIHDNCYNEAGKISGCWPYFKTYSYECSQGTLTCKGDNNSCAASVCDCDRLAA)[83.02315]ICFAGAPYNNDNYNINLKARCQ.</t>
  </si>
  <si>
    <t>.(NLYQFKNMIKCTVPSRSWWDFADYGCYCGRGGSGTPVDDLDRCCQVHDNCYNEAE)[-33.58275]KISGCWPYFKTYSYECSQGTLTCKGDNNACAASVCDCDRLAAICFAGAPYNDNNYNIDLKARCQ.</t>
  </si>
  <si>
    <t>.(LKCNKLV)[2.21480]PLFYKTCPAGKNLCYKMFMVATPKVPVKRGCIDVCPKSSLLVKYVCCNTDRCN.</t>
  </si>
  <si>
    <t>.NLYQFKNMIQCT(VPNRSWWDFADYGCYCGRGGSGTPVDDLDRCCQVHDNCYDEAEKISRCWPYFKTYSYECSQGTLTCKNGNNACAAAVCDCDRLAAIC)[-141.71134]FAGAPYNNNNYNIDLKARCQ.</t>
  </si>
  <si>
    <t>% abundance</t>
  </si>
  <si>
    <r>
      <rPr>
        <b/>
        <i/>
        <sz val="16"/>
        <color theme="1"/>
        <rFont val="Calibri"/>
        <family val="2"/>
        <scheme val="minor"/>
      </rPr>
      <t>Naja siamensis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</si>
  <si>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.LECHNQQSSQTPTTTGCSGGETNCYKKRW(RD)[37.93262]HRGYRTERGCGCPSVRNGIEINCCTTDRCNN.</t>
  </si>
  <si>
    <t>.LECHNQQSSQTPTTTDCSGGETNCYKKRWRDHRGYRSERGCGCPTV(KK)[-52.12962]GIEINCCTTDRCNN.</t>
  </si>
  <si>
    <t>vNGF</t>
  </si>
  <si>
    <t>.LNLYQFKNMIQCTVPNRSWWD(FADYGCYCGRGGSGTPVDDLDRCCQVHDNCYNEAEKISRCWPYFKTYSYECSQGTLTCKGDNDACAAAVCDCDRLAAIC)[-143.60782]FAGAPYNNNNYNIDLKARCQ.</t>
  </si>
  <si>
    <t>LECHNQQSSQTPTTTGCSGGETNCYKKRWRDHRGYRTERGCGCPSVRNGIEINCCTTDRCNN</t>
  </si>
  <si>
    <t>LECHDQQSSQTPTTTGCSGGETNCYKKRWRDHRGYRTERGCGCPSVKNGIEINCCTTDRCNN</t>
  </si>
  <si>
    <t>LECHDQQSSQTPTTTGCSGGETNCYKKRWRDHRGYRTERGCGCPS(VKN)[10.97792]GIEINCCTTDRCNN.</t>
  </si>
  <si>
    <t>LECHNQQSSQAPTTTGCSGGETNCYKKGWRDHRGYRIERGCGCPSVKKGIEINCCTTDRCNN</t>
  </si>
  <si>
    <t>CHNQQSSQAPTTKTCSGETNCYKKWWSDHRGTIIERGCGCPKVKPGVKLNCCTTDRCNN</t>
  </si>
  <si>
    <t>LECHNQQSSQAPTTKTCSGETNCYKKWWSDHRGTIIERGCGCPKVKPGVKLNCCTTDRCNN</t>
  </si>
  <si>
    <t>LTCLNCPEVFCKKFQTCRNGEKICFKKFDERKLFGKRYRRGCAATCPEAKPREIVQCCSTDRCN</t>
  </si>
  <si>
    <t>LTCLICPEKYCNKVHTCRNGENQCFKRFYEGNQLGKRYIRGCAATCPVGKPREIVECCSTDKCNH</t>
  </si>
  <si>
    <t>LDLGYTLECHNQQSSQAPTTKTCSGETNCYKKWWSDHRGTIIERGCGCPKVKPGVKLNCCTTDRCNN</t>
  </si>
  <si>
    <t>LDLGYTLECHNQQSSQTPTTKTCSGETNCYKKWWSDHRGTIIERGCGCPKVKPGVNLNCCTTDRCNN</t>
  </si>
  <si>
    <t>LTCVKEKSIFGDTTEDCPVGQNLCFKRWHMTVPGRYQKTRGCAATCPIAENRDVIECCSTDKCND</t>
  </si>
  <si>
    <t>LICVKEKFLFSETTETCPDGQNVCFNQAHLIYPGKYKRTRGCAATCPKLQNRDVIFCCSTDKCNL</t>
  </si>
  <si>
    <t>TICYNHLSRTPETTEICPDSWYFCYKISLADGNDVRIKRGCTFTCPELRPTGKYVYCCRRDKCNQ</t>
  </si>
  <si>
    <t>LKCNKLVPLFYKTCPAGKNLCYKIFMVATPKVPVKRGCIDVCPKSSLLVKYVCCNTDRCN</t>
  </si>
  <si>
    <t>LKCNKLVPLFYKTCPAGKNLCYKMYMVATPKVPVKRGCIDVCPKSSLLVKYVCCNTDRCN</t>
  </si>
  <si>
    <t>RKCNKLVPLFYKTCPAGKNLCYKMFMVSNLTVPVKRGCIDVCPKNSALVKYVCCNTDRCN</t>
  </si>
  <si>
    <t>LKCNKLVPLFYKTCPAGKNLCYKMFMVATPKVPVKRGCIDVCPKSSLLVKYVCCNTDRCN</t>
  </si>
  <si>
    <t>YTLKCNKLVPLFYKTCPAGKNLCYKMFMVATPKVPVKRGCIDVCPKSSLLVKYVCCNTDRCN</t>
  </si>
  <si>
    <t>RPRFCELAPSAGSCFAFVPSYYYNQYSNTCHSFTYSGCGGNANRFRTIDECNRTCVG</t>
  </si>
  <si>
    <t>LKCNKLVPLFYKTCPAGKNLCYKMFMVSNLTVPVKRGCIDVCPKNSALVKYVCCNTDRCN</t>
  </si>
  <si>
    <t>LKCNKLVPLFYKTCPAGKNLCYKMFMVATPKVPVKRGCIDVCPKNSALVKYVCCNTDRCN</t>
  </si>
  <si>
    <t>RKCNKLVPLFYKTCPAGKNLCYKMFMVSDLTVPVKRGCIDVCPKNSALVKYVCCNTDRCN</t>
  </si>
  <si>
    <t>LQCNKLVPIASKTCPPGKNLCYKMFMVSDLTIPVKRGCIDVCPKNSLLVKYVCCNTDRCN</t>
  </si>
  <si>
    <t>YTLKCNKLVPLFYKTCPAGKNLCYKMFMVSNLTVPVKRGCIDVCPKNSALVKYVCCNTDRCN</t>
  </si>
  <si>
    <t>CNKLVPLFYKTCPAGKNLCYKMFMVSDLTVPVKRGCIDVCPKNSALVKYVCCNTDRCN</t>
  </si>
  <si>
    <t>RLCLSDYSIFSETIEICPDGHNFCFKKFPKGITRLPWVIRGCAATCPKAEARVYVDCCARDKCNR</t>
  </si>
  <si>
    <t>TRKCNKLVPLFYKTCPAGKNLCYKMFMVSNLTVPVKRGCIDVCPKSSLLVKYVCCNTDRCN</t>
  </si>
  <si>
    <t>NLYQFKNMIQCTVPSRSWWDFADYGCYCGRGGSGTPVDDLDRCCQVHDNCYNEAEKISGCWPYFKTYSYECSQGTLTCKGDNDACAAAVCDCDRLAAICFAGAPYNNNNYNIDLKARCQ</t>
  </si>
  <si>
    <r>
      <t>.</t>
    </r>
    <r>
      <rPr>
        <sz val="11"/>
        <color theme="1"/>
        <rFont val="Calibri (Cuerpo)_x0000_"/>
      </rPr>
      <t>NLYQFKNMI(QCTVPSRS)[40.09239]WWNFADYGCYCGRGGSGTPVDDLDRCCQVHDNCYDEAEKISGCWPYFKTYSYECSQGTLTCKGGNNACAAAVCDCDRLAAICFAGAPYNNNNYNIDLKARCQ.</t>
    </r>
  </si>
  <si>
    <t>EDHPVHNLGEHSVCDSVSAWVTKTTATDIKGNTVTVMENVNLDNKVYKQYFFETKCKNPNPEPSGCRGIDSSHWNSYCTETDTFIKALTMEGNQASWRFIRIDTACVCVITKKTGN</t>
  </si>
  <si>
    <t>LGEHSVCDSVSAWVTKTTATDIKGNTVTVMENVNLDNKVYKQYFFETKCKNPNPEPSGCRGIDSSHWNSYCTETDTFIKALTMEGNQASWRFIRIDTACVCVITKKTGN</t>
  </si>
  <si>
    <t>LKCNKLVPLFYKTCPAGKNLCYKMFMVSNKMVPVKRGCIDVCPKNSALVKYVCCNTDRCN</t>
  </si>
  <si>
    <t>No of Proteoforms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</si>
  <si>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</si>
  <si>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</si>
  <si>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</si>
  <si>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</si>
  <si>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</si>
  <si>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</si>
  <si>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</si>
  <si>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CRISP</t>
  </si>
  <si>
    <t>C-type Lectin</t>
  </si>
  <si>
    <t>CVF</t>
  </si>
  <si>
    <t>Cystatin</t>
  </si>
  <si>
    <t>Dipeptidylpeptidase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</si>
  <si>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</si>
  <si>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</si>
  <si>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</si>
  <si>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</si>
  <si>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</si>
  <si>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</si>
  <si>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</si>
  <si>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</si>
  <si>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Phospholipase B</t>
  </si>
  <si>
    <t>PLA2</t>
  </si>
  <si>
    <t>Short neurotoxin</t>
  </si>
  <si>
    <t>SVMP</t>
  </si>
  <si>
    <t>Weak neuotoxin</t>
  </si>
  <si>
    <t>%</t>
  </si>
  <si>
    <t>Sequence</t>
  </si>
  <si>
    <t>ID</t>
  </si>
  <si>
    <t>Subtype (BLAST)</t>
  </si>
  <si>
    <t>No of Proteins</t>
  </si>
  <si>
    <t>Total No of Proteoforms</t>
  </si>
  <si>
    <t>No of proteoforms per protein</t>
  </si>
  <si>
    <t>&gt;N.siamensis_684_732_0.0121_3FTX</t>
  </si>
  <si>
    <t>LTCLICPEKYCNKVHTCLNGENICFKRFNRILGKRYDLGCAATCPTVKTGIVQCCSTDKCNH</t>
  </si>
  <si>
    <t>&gt;N.siamensis_701_737_0.1971_3FTX</t>
  </si>
  <si>
    <t>LTCLICPEKYCNKVHTCLNGEKICFKKYDQRKLLGKRYIRGCADTCPVRKPREIVECCSTDKCNH</t>
  </si>
  <si>
    <t>&gt;N.siamensis_717_690_0.1971_3FTX</t>
  </si>
  <si>
    <t>LTCLICPEKYCNKVHTCLNGEKICFKRYSERKLLGKRYIRGCADTCPVRKPREIVQCCSTDKCNH</t>
  </si>
  <si>
    <t>&gt;N.siamensis_240_209_0.1894_3FTX</t>
  </si>
  <si>
    <t>&gt;N.siamensis_2574_1438_1.0191_3FTX</t>
  </si>
  <si>
    <t>LKCNKLVPLFYKTCPAGKNLCYKMFMVSNKMVPVKRGCIDVCPKSSLLVKYVCCNTDRCN</t>
  </si>
  <si>
    <t>&gt;N.siamensis_1128_1261_1.3025_3FTX</t>
  </si>
  <si>
    <t>TLKCNKLVPLFYKTCPAGKNLCYKMYMVAMPKVPVKRGCIDVCPKSSLLVKYVCCNTDRCN</t>
  </si>
  <si>
    <t>&gt;N.siamensis_731_704_716_0.2078_3FTX</t>
  </si>
  <si>
    <t>LTCLICPEKYCNKVHTCRNGENICFKRFYEGNLLGKRYPRGCAATCPEAKPREIVECCSTDKCNH</t>
  </si>
  <si>
    <t>&gt;N.siamensis_904_884_898_0.0596_3FTX</t>
  </si>
  <si>
    <t>TLTCVKEKSIFGDTTEDCPVGQNLCFKRWHMTVPGRYQKTRGCAATCPIAENRDVIECCSTDKCND</t>
  </si>
  <si>
    <t>&gt;N.siamensis_754_1097_749_0.5860_3FTX</t>
  </si>
  <si>
    <t>LTCLNCPEVYCRRFQICRDGEKICFKKFDQRNLLGKRYRRGCAATCPEAKPREIVQCCSTDKCNR</t>
  </si>
  <si>
    <t>&gt;N.siamensis_1006_982_853_0.4194_3FTX</t>
  </si>
  <si>
    <t>TLECHNQQSSQPPTTTCCSGAETNCYKKRWRDHRGTIIERGCGCPTVKKGIELNCCTTDRCNN</t>
  </si>
  <si>
    <t>&gt;N.siamensis_1558_1429_1420_0.0149_3FTX</t>
  </si>
  <si>
    <t>DKCNKLVPLFYKTCPAGKNLCYKMFMVSDLTVPVKRGCIDVCPKNSALVKYVCCNTDRCN</t>
  </si>
  <si>
    <t>&gt;N.siamensis_1191_1132_1416_3.1616_3FTX</t>
  </si>
  <si>
    <t>LKCNKLVPLFYKTCPAGKDLCYKMYMVATPKVPVKRGCIDVCPKSSLLVKYVCCNTDRCN</t>
  </si>
  <si>
    <t>&gt;N.siamensis_827_380_416_379_1.8140_3FTX</t>
  </si>
  <si>
    <t>TLECHNQQSSQTPTTKTCSGETNCYKKWWSDHRGTIIERGCGCPKVKPGVNLNCCTTDRCNN</t>
  </si>
  <si>
    <t>&gt;N.siamensis_649_411_362_573_0.3961_3FTX</t>
  </si>
  <si>
    <t>LECHNQQSSQTPTTTGCSGGENNCYKKEWRDNRGYRTERGCGCPSVKKGIGINCCTTDRCNN</t>
  </si>
  <si>
    <t>&gt;N.siamensis_1158_1329_2655_1.0371_3FTX</t>
  </si>
  <si>
    <t>LKCNKLVPLFYKTCPAGKNLCYKMYMVATPKVPVKRGCIDVCPKSSLVLKYVCCNTDRCN</t>
  </si>
  <si>
    <t>&gt;N.siamensis_942_1067_798_756_0.4677_3FTX</t>
  </si>
  <si>
    <t>LTCLNCPEMFCGKFQICRNGEKICFKKLHQRRPLSRYIRGCADTCPVGYPKEMIECCSTDKCNR</t>
  </si>
  <si>
    <t>&gt;N.siamensis_1405_1548_1351_1356_11.1212_3FTX</t>
  </si>
  <si>
    <t>TLKCNKLVPLFYKTCPAGKNLCYKMFMVSNLTVPVKRGCIDVCPKNSALVKYVCCNTDRCN</t>
  </si>
  <si>
    <t>&gt;N.siamensis_921_358_993_412_419_366_372_2.7343_3FTX</t>
  </si>
  <si>
    <t>TLECHNQQSSQTPTTTGCSGGETNCYKKRWRDHRGYRTERGCGCPSVKNGIEINCCTTDRCNN</t>
  </si>
  <si>
    <t>&gt;N.siamensis_502_498_563_811_525_462_494_1.0113_3FTX</t>
  </si>
  <si>
    <t>&gt;N.siamensis_275_230_329_219_840_258_264_317_214_216_1.0174_3FTX</t>
  </si>
  <si>
    <t>LECHDQQSSQTPTTTGCSGGETNCYKKRWRDHRGYRTERGCGCPSVKNGIEINCCTTDRCN</t>
  </si>
  <si>
    <t>&gt;N.siamensis_1285_1234_1397_1305_1303_1349_1471_1375_3.6554_3FTX</t>
  </si>
  <si>
    <t>TRKCNKLVPLFYKTCPAGKNLCYKMFMVSDLTVPVKRGCIDVCPKNSALVKYVCCNTDRCN</t>
  </si>
  <si>
    <t>&gt;N.siamensis_1114_1212_1331_1338_1248_2996_1485_1483_9.1238_3FTX</t>
  </si>
  <si>
    <t>&gt;N.siamensis_1312_1522_1239_1279_1369_1380_1381_1401_1221_1768_3198_1179_1159_1164_1183_1477_1462_8.0908_3FTX</t>
  </si>
  <si>
    <t>TLKCNKLVPLFYKTCPAGKNLCYKMFMVATPKVPVKRGCIDVCPKSSLLVKYVCCNTDRCN</t>
  </si>
  <si>
    <t>&gt;N.siamensis_1002_0.399989145410763_3FTX</t>
  </si>
  <si>
    <t>TLTCLNCPEMFCGKFQICRNGEKICFKKLHQRRPFSLRYIRGCAATCPGTKPRDMVECCSTDRCNR</t>
  </si>
  <si>
    <t>&gt;N.siamensis_1034_0.399989145410763_3FTX</t>
  </si>
  <si>
    <t>LECHNQQSSEPPTTTRCSGGETNCYKKRWRDHRGYRTERGCGCPTVKKGIELNCCTTDRCNN</t>
  </si>
  <si>
    <t>&gt;N.siamensis_1056_0.000434777284070143_3FTX</t>
  </si>
  <si>
    <t>LTCLICPEKYCNKVHTCRNGENQCFKRFNERKLLGKRYTRGCAATCPEAKPREIVECCTTDRCNK</t>
  </si>
  <si>
    <t>&gt;N.siamensis_1064_0.399989145410763_3FTX</t>
  </si>
  <si>
    <t>LTCFNCPEVYCNRFHTCRNGEKICFKRFNERKLLGKRYTRGCAATCPVAKPREIVECCSTDRCNH</t>
  </si>
  <si>
    <t>&gt;N.siamensis_1101_0.00954277767456095_3FTX</t>
  </si>
  <si>
    <t>&gt;N.siamensis_1143_0.399989145410763_3FTX</t>
  </si>
  <si>
    <t>TLTCLNCPEMFCGKFQICRNGEKICFKKLHQRRPFSLRYIRGCAATCPETKPRDMVECCSTDRCNR</t>
  </si>
  <si>
    <t>&gt;N.siamensis_1174_0.284294306128115_3FTX</t>
  </si>
  <si>
    <t>&gt;N.siamensis_1192_0.0598450582086697_3FTX</t>
  </si>
  <si>
    <t>&gt;N.siamensis_1270_0.90249859749068_3FTX</t>
  </si>
  <si>
    <t>CNKLVPLFYKTCPAGKNLCYKMFMVAMPKVPVKRGCIDVCPKSSLLVKYVCCNTDRCN</t>
  </si>
  <si>
    <t>&gt;N.siamensis_1289_0.90249859749068_3FTX</t>
  </si>
  <si>
    <t>TLKCNQLIPPFYKTCAAGKNLCYKMFMVAAPKVPVKRGCIDVCPKSSLLVKYVCCNTDRCN</t>
  </si>
  <si>
    <t>&gt;N.siamensis_1297_0.90249859749068_3FTX</t>
  </si>
  <si>
    <t>LKCNKLVPLAYKTCPAGKNLCYKMYMVANKKVPVKRGCIDVCPKKSLLVKYECCNTDRCN</t>
  </si>
  <si>
    <t>&gt;N.siamensis_1302_0.90249859749068_3FTX</t>
  </si>
  <si>
    <t>TLKCNKLVPLAYKTCPAGKNLCYKMYMVSNKTVPVKRGCIDVCPKNSLLVKYVCCNTDRCN</t>
  </si>
  <si>
    <t>&gt;N.siamensis_1363_0.0254036041175875_3FTX</t>
  </si>
  <si>
    <t>&gt;N.siamensis_1390_0.90249859749068_3FTX</t>
  </si>
  <si>
    <t>TLKCNKLVPLFYKTCPAGKNLCYKIFMVATPKVPVKRGCIDVCPKNSALVKYVCCNTDRCN</t>
  </si>
  <si>
    <t>&gt;N.siamensis_1398_0.00376448510282103_3FTX</t>
  </si>
  <si>
    <t>&gt;N.siamensis_1467_0.00518983926828941_3FTX</t>
  </si>
  <si>
    <t>&gt;N.siamensis_1519_0.00111087685816821_3FTX</t>
  </si>
  <si>
    <t>&gt;N.siamensis_1573_0.00112338975518097_3FTX</t>
  </si>
  <si>
    <t>TLKCNKLVPLFYKTCPAGKNLCYKMYMVATPKVPVKRGCIDVYPKSSLLVKYVCCNTDRCN</t>
  </si>
  <si>
    <t>&gt;N.siamensis_227_0.185585865251534_3FTX</t>
  </si>
  <si>
    <t>MECHNQQSSQTPTTTGCSGGETNCYKKWWSDHRGTIIERGCGCPKVKPGVNLNCCTTDRCNN</t>
  </si>
  <si>
    <t>&gt;N.siamensis_2695_0.000111645694438519_3FTX</t>
  </si>
  <si>
    <t>&gt;N.siamensis_406_0.134670677024543_3FTX</t>
  </si>
  <si>
    <t>LECHNQQSSQTPTTTDCSGGETNCYKKRWRDHRGYRSERGCGCPTVKKGIEINCCTTDRCNN</t>
  </si>
  <si>
    <t>&gt;N.siamensis_475_0.0183770419568057_3FTX</t>
  </si>
  <si>
    <t>&gt;N.siamensis_711_0.175141813629606_3FTX</t>
  </si>
  <si>
    <t>LRCLNCPEVFCRNFHTCRNGEKICFKRFDQRKLLGKRYTRGCAVTCPVAKPREIVECCSTDGCNR</t>
  </si>
  <si>
    <t>&gt;N.siamensis_720_0.0220463925660871_3FTX</t>
  </si>
  <si>
    <t>&gt;N.siamensis_746_0.0106090847063882_3FTX</t>
  </si>
  <si>
    <t>&gt;N.siamensis_747_0.0220463925660871_3FTX</t>
  </si>
  <si>
    <t>LTCLICPEKYCNKVHTCRNGEKICFKKFTQRKLLGKRYIRGCAATCPEAKPREIVECCSTDKCNH</t>
  </si>
  <si>
    <t>&gt;N.siamensis_855_1.2834620492173_3FTX</t>
  </si>
  <si>
    <t>TLTCLNCPEMFCGKFQTCRNGEKICFKMLQQRRPFSLRYIRGCAATCPGTKPRDMVECCNTDRCNR</t>
  </si>
  <si>
    <t>&gt;N.siamensis_886_0.0634751555339014_3FTX</t>
  </si>
  <si>
    <t>KCYNPLSRTPETTEICPYSWHFCYKISWVDGHEGRIERGCTFTCPELRPNGKYVYCCRKDKCNQ</t>
  </si>
  <si>
    <t>&gt;N.siamensis_894_0.0634751555339014_3FTX</t>
  </si>
  <si>
    <t>TLNCHNQMSAQPPTTTRCSRWETNCYKKRWRDHRGYKTERGCGCPTVKKGIQLHCCTSDNCNN</t>
  </si>
  <si>
    <t>&gt;N.siamensis_917_1.2834620492173_3FTX</t>
  </si>
  <si>
    <t>TLTCLNCPEMFCGKFQTCRNGEKICFKKLQQRRPFSLRYIRGCAATCPGTKPRDMVECCSTDRCNR</t>
  </si>
  <si>
    <t>&gt;N.siamensis_970_0.0198496686826365_3FTX</t>
  </si>
  <si>
    <t>&gt;N.siamensis_1347_0.0297432310993436_Kunitz</t>
  </si>
  <si>
    <t>&gt;N.siamensis_1992_2043_0.0389_NGF</t>
  </si>
  <si>
    <t>&gt;N.siamensis_1897_1842_1.6250_PLA2</t>
  </si>
  <si>
    <t>LNLYQFKNMIQCTVPSRSWWDFADYGCYCGRGGSGTPVDDLDRCCQVHDNCYNEAEKISGCWPYFKTYSYECSQGTLTCKGDNDACAAAVCDCDRLAAICFAGAPYNNNNYNIDLKARCQ</t>
  </si>
  <si>
    <t>&gt;N.siamensis_2090_1980_1.5245_PLA2</t>
  </si>
  <si>
    <t>NLYQFKNMIQCTVPSRSWWDFADYGCYCGKGGSGTPVDDLDRCCQVHDNCYNEAEKISGCWPYFKTYSYECSQGTLTCKGGNNACAAAVCDCDRLAAICFAGAPYTDANYNIDLKARCQ</t>
  </si>
  <si>
    <t>&gt;N.siamensis_2213_2040_1.5232_PLA2</t>
  </si>
  <si>
    <t>NLYQFKNMIQCTVPSRSWCDFADYGCYCGKGGSGTPVDDLDRCCQVHDNCYNEAEKISGCWPYFKTYSYECSQGTLTCKGGNNACAAAVCDCDRLAAICFAGAPYTDANYNIDLKARCQ</t>
  </si>
  <si>
    <t>&gt;N.siamensis_2667_2022_1.5239_PLA2</t>
  </si>
  <si>
    <t>NLYQFKNMIKCTVPSRSWWDFADYGCYCGRGGSGTPVDDLDRCCQVHDNCYNEAEKISKCWPFFKTYSYKCSQGTLTCKGGNNACAASVCDCDRLAAICFAGAPYNDNNYNIDLKARCQ</t>
  </si>
  <si>
    <t>&gt;N.siamensis_2832_2711_3.0344_PLA2</t>
  </si>
  <si>
    <t>LNLYQFKNMIQCTVPSRSWWDFADYGCYCGRGGSGTPVDDLDRCCQVHDNCYNEAEKISGCWPYFKTYSYECSQGTLTCKGGNNACAAAVCDCDRLAAICFAGAPYNNNNYNIDLKARCQ</t>
  </si>
  <si>
    <t>&gt;N.siamensis_3030_2828_3.0344_PLA2</t>
  </si>
  <si>
    <t>NLYQFKNMIKCTVPSRSWLDFANYGCYCGRGGSGTPVDDLDRCCQIHDNCYNEAGKISGCWPYFKTYSYECSQGTLTCKGDNNSCAASVCDCDRLAAICFAGAPYNNDNYNINLKARCQ</t>
  </si>
  <si>
    <t>&gt;N.siamensis_2617_2030_2462_1.5307_PLA2</t>
  </si>
  <si>
    <t>LNLYQFKNMIQCTVPNRSWWDFADYGCYCGRGGSGTPVDDLDRCCQVHDNCYNEAEKISRCWPYFKTYSYECSQGTLTCKGDNDACAAAVCDCDRLAAICFAGAPYNNNNYNIDLKARCQ</t>
  </si>
  <si>
    <t>&gt;N.siamensis_2990_1931_1947_1955_1956_1.6460_PLA2</t>
  </si>
  <si>
    <t>LNLYQFKNMIQCTVPNRSWWDFADYGCYCGRGGSGTPVDDLDRCCQVHDNCYGEAEKISKCWPYFKTYSYECSQGTLTCKGGNNACAAAVCDCYRLAAICFAGAPYNNNNYNIDLKARCQ</t>
  </si>
  <si>
    <t>&gt;N.siamensis_2037_1703_1925_1939_1983_1986_1.5736_PLA2</t>
  </si>
  <si>
    <t>NLYQFKNMIQCTVPSRSWWNFADYGCYCGRGGSGTPVDDLDRCCQVHDNCYDEAEKISGCWPYFKTYSYECSQGTLTCKGGNNACAAAVCDCDRLAAICFAGAPYNNNNYNIDLKARCQ</t>
  </si>
  <si>
    <t>&gt;N.siamensis_2879_3115_1901_1904_2452_2592_2722_7.5919_PLA2</t>
  </si>
  <si>
    <t>MNLYQFKNMIKCTVPSRSWWDFADYGCYCGRGGSGTPVDDLDRCCQVHDNCYNEAEKISGCWPYFKTYSYECSQGTLTCKGDNNACAASVCDCDRLAAICFAGAPYNDNNYNIDLKARCQ</t>
  </si>
  <si>
    <t>&gt;N.siamensis_3325_1902_1907_1914_1915_1973_1976_1982_2031_2659_2771_1.7250_PLA2</t>
  </si>
  <si>
    <t>NLYQFKNMIQCTVPNRSWWDFADYGCYCGRGGSGTPVDDLDRCCQVHDNCYDEAEKISRCWPYFKTYSYECSQGTLTCKNGNNACAAAVCDCDRLAAICFAGAPYNNNNYNIDLKARCQ</t>
  </si>
  <si>
    <t>&gt;N.siamensis_1920_1.51719392624015_PLA2</t>
  </si>
  <si>
    <t>NTYQFKNMIQCTVPKRSWWDFADYGCYCGRGGSGTPIDDLDRCCQVHDNCYNSAREQGGCRPKQKTYSYECKAGTLSCSGSNNSCAATVCDCDRLAAICFAGAPYNDNNYNIDLKARCQ</t>
  </si>
  <si>
    <t>&gt;N.siamensis_2039_1.51719392624015_PLA2</t>
  </si>
  <si>
    <t>LNLYQFKNMIQCTVPSRSWWDFADYGCYCGRGGSGTPVDDLDRCCQVHDHCYNEAEKISGCWPYSKTYSYECSQGTLTCKGGNNACAAAVCDCDRLAAICFAGAPYNNNNYNIDLKARCQ</t>
  </si>
  <si>
    <t>&gt;N.siamensis_2198_1.51719392624015_PLA2</t>
  </si>
  <si>
    <t>NLYQFKNMIECTVPARSWWDFADYGCYCGGGGSGTPTDDLDRCCQVHDNCYNQAQEITGCRPKWKTYTYQCTQGTLTCKGRNNSCAATTCDCDRLAAICFAGAPYNDTNYNIDLKARCQ</t>
  </si>
  <si>
    <t>&gt;N.siamensis_2481_1.51719392624015_PLA2</t>
  </si>
  <si>
    <t>LNLYQFKNMIQCTVPNRSWWDFADYGCYCGRGGSGTPVDDLDRCCQVHDNCYGEAEKISRCWPYFKTYSYECSQGTLTCKGGNDACAAAVCDCDRLAAICFAGAPYNDNNYNIDLKARCQ</t>
  </si>
  <si>
    <t>&gt;N.siamensis_2625_1.51719392624015_PLA2</t>
  </si>
  <si>
    <t>NIYQFKNMIQCTVPSRSWWDFADYGCYCGRGGSGTPVDDLDRCCQVHDNCYNQAQEITGCRPKWKTYTYECSQGTLTCKGRNNACAATVCDCDRLAAICFAGAPYNDNNYNIDLKARCQ</t>
  </si>
  <si>
    <t>&gt;N.siamensis_2642_1.51719392624015_PLA2</t>
  </si>
  <si>
    <t>NIYQFKNMIECTVPARSWWDFADYGCYCGGGGSGTPTDDLDRCCQVHDNCYNQAQEITGCRPKWKTYTYQCTQGTLTCKGRNNACAATTCDCDRLAAICFAGAPYNDTNYNIDLKARCQ</t>
  </si>
  <si>
    <t>&gt;N.siamensis_2668_1.51719392624015_PLA2</t>
  </si>
  <si>
    <t>NTYQFQNMIQCTVPKRSWRDFADYGCYCGRGGSGTPIDDLDSCCQVHDNCYNSAREQGGCRPKQKTYTYQCKAGGLSCSGANNSCAATTCDCDRLAAICFAGAPYNDNNYNIDLKARCQ</t>
  </si>
  <si>
    <t>&gt;N.siamensis_2773_1.51719392624015_PLA2</t>
  </si>
  <si>
    <t>LNLYQFKNMIQCTVPNRSWWHFADYGCYCGRGGSGTPVDDLDRCCQIHDNCYNEAEKISRCWPYFKTYSYECSQGTLTCKGGNNACAAAVCDCDRLAAICFAGAPYNDNNYNIDLKARCQ</t>
  </si>
  <si>
    <t>&gt;N.siamensis_2838_1.51719392624015_PLA2</t>
  </si>
  <si>
    <t>YQFKNMVQCTVPNRSWWHFADYGCYCGRGGSGTPVDDLDRCCQIHDNCYNEAEKISRCWPYFKTYSYECSQGTLTCKGGNNACAAAVCDCDRLAAICFAGAPYNDNNYNIDLKARCQ</t>
  </si>
  <si>
    <t>&gt;N.siamensis_2988_1.51719392624015_PLA2</t>
  </si>
  <si>
    <t>MPLNLYQFKNMVQCTVPNRSWWDFADYGCYCGRGGSGTPVDDLDRCCQVHDNCYGEAEKISRCWPYFKTYSYECSQGTLTCKGGNNACAAAVCDCDRLAAICFAGAPYNDNNYNIDLKARCQ</t>
  </si>
  <si>
    <t>3FTX</t>
  </si>
  <si>
    <t>Kunitz</t>
  </si>
  <si>
    <t>WTX</t>
  </si>
  <si>
    <t>LTX</t>
  </si>
  <si>
    <t>STX</t>
  </si>
  <si>
    <t>CTX</t>
  </si>
  <si>
    <t>MLP</t>
  </si>
  <si>
    <t>NLP</t>
  </si>
  <si>
    <t>Neurotoxin-like Protein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</si>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</sst>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"/>
    <numFmt numFmtId="166" formatCode="0.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1"/>
      <color theme="1"/>
      <name val="Calibri (Cuerpo)_x0000_"/>
    </font>
    <font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4">
    <xf numFmtId="0" fontId="0" fillId="0" borderId="0" xfId="0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9" fillId="33" borderId="0" xfId="0" applyFont="1" applyFill="1" applyAlignment="1">
      <alignment horizontal="left" vertical="center"/>
    </xf>
    <xf numFmtId="0" fontId="16" fillId="0" borderId="0" xfId="0" applyFont="1"/>
    <xf numFmtId="0" fontId="21" fillId="0" borderId="0" xfId="0" applyFont="1"/>
    <xf numFmtId="0" fontId="0" fillId="0" borderId="0" xfId="0" applyFont="1"/>
    <xf numFmtId="16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23" fillId="0" borderId="10" xfId="0" applyNumberFormat="1" applyFont="1" applyBorder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79F03195-34D9-410B-AEA7-E70170B367DB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General</c:formatCode>
                <c:ptCount val="3"/>
                <c:pt idx="0">
                  <c:v>76.649036209202691</c:v>
                </c:pt>
                <c:pt idx="1">
                  <c:v>15.617824188806582</c:v>
                </c:pt>
                <c:pt idx="2">
                  <c:v>0.31653347636862361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41-478E-8C34-388299D9F5A8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57.621171675074443</c:v>
                </c:pt>
                <c:pt idx="1">
                  <c:v>41.50453926240148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041-478E-8C34-388299D9F5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05511992"/>
        <c:axId val="405507400"/>
      </c:barChart>
      <c:catAx>
        <c:axId val="405511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507400"/>
        <c:crosses val="autoZero"/>
        <c:auto val="1"/>
        <c:lblAlgn val="ctr"/>
        <c:lblOffset val="100"/>
        <c:noMultiLvlLbl val="0"/>
      </c:catAx>
      <c:valAx>
        <c:axId val="40550740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55119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</a:t>
            </a:r>
            <a:r>
              <a:rPr lang="en-GB" sz="1200" baseline="0"/>
              <a:t> type</a:t>
            </a:r>
            <a:endParaRPr lang="en-GB" sz="12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comparison'!$E$8:$E$13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comparison'!$F$8:$F$13</c:f>
              <c:numCache>
                <c:formatCode>0.00</c:formatCode>
                <c:ptCount val="6"/>
                <c:pt idx="0">
                  <c:v>68.206106611082063</c:v>
                </c:pt>
                <c:pt idx="1">
                  <c:v>6.8982842554809451E-2</c:v>
                </c:pt>
                <c:pt idx="2">
                  <c:v>0.11175763665867752</c:v>
                </c:pt>
                <c:pt idx="3">
                  <c:v>8.9487585125235095E-2</c:v>
                </c:pt>
                <c:pt idx="4">
                  <c:v>2.6916887896091204</c:v>
                </c:pt>
                <c:pt idx="5">
                  <c:v>5.4374231920859843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93-413B-BDA0-A970EAF1BCAD}"/>
            </c:ext>
          </c:extLst>
        </c:ser>
        <c:ser>
          <c:idx val="1"/>
          <c:order val="1"/>
          <c:tx>
            <c:strRef>
              <c:f>'Transcriptome comparison'!$G$7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comparison'!$E$8:$E$13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comparison'!$G$8:$G$13</c:f>
              <c:numCache>
                <c:formatCode>0.00</c:formatCode>
                <c:ptCount val="6"/>
                <c:pt idx="0">
                  <c:v>29.962186328531057</c:v>
                </c:pt>
                <c:pt idx="1">
                  <c:v>0.1971</c:v>
                </c:pt>
                <c:pt idx="2">
                  <c:v>0.69111396962730087</c:v>
                </c:pt>
                <c:pt idx="3">
                  <c:v>5.1898392682894097E-3</c:v>
                </c:pt>
                <c:pt idx="4">
                  <c:v>22.252947055375635</c:v>
                </c:pt>
                <c:pt idx="5">
                  <c:v>4.512634482272162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93-413B-BDA0-A970EAF1BC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02036728"/>
        <c:axId val="402037384"/>
      </c:barChart>
      <c:catAx>
        <c:axId val="402036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037384"/>
        <c:crosses val="autoZero"/>
        <c:auto val="1"/>
        <c:lblAlgn val="ctr"/>
        <c:lblOffset val="100"/>
        <c:noMultiLvlLbl val="0"/>
      </c:catAx>
      <c:valAx>
        <c:axId val="4020373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2036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comparison'!$A$28:$A$32</c:f>
              <c:strCache>
                <c:ptCount val="5"/>
                <c:pt idx="0">
                  <c:v>Cardiotoxin/cytotoxin</c:v>
                </c:pt>
                <c:pt idx="1">
                  <c:v>Natriuretic peptide</c:v>
                </c:pt>
                <c:pt idx="2">
                  <c:v>PLA2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comparison'!$B$28:$B$32</c:f>
              <c:numCache>
                <c:formatCode>0.00</c:formatCode>
                <c:ptCount val="5"/>
                <c:pt idx="0">
                  <c:v>68.206106611082063</c:v>
                </c:pt>
                <c:pt idx="1">
                  <c:v>1.096768414662062</c:v>
                </c:pt>
                <c:pt idx="2">
                  <c:v>15.617824188806582</c:v>
                </c:pt>
                <c:pt idx="3">
                  <c:v>2.6916887896091204</c:v>
                </c:pt>
                <c:pt idx="4">
                  <c:v>5.4374231920859843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7C-4458-A073-E70141D011C9}"/>
            </c:ext>
          </c:extLst>
        </c:ser>
        <c:ser>
          <c:idx val="1"/>
          <c:order val="1"/>
          <c:tx>
            <c:strRef>
              <c:f>'Transcriptome comparison'!$C$27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comparison'!$A$28:$A$32</c:f>
              <c:strCache>
                <c:ptCount val="5"/>
                <c:pt idx="0">
                  <c:v>Cardiotoxin/cytotoxin</c:v>
                </c:pt>
                <c:pt idx="1">
                  <c:v>Natriuretic peptide</c:v>
                </c:pt>
                <c:pt idx="2">
                  <c:v>PLA2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comparison'!$C$28:$C$32</c:f>
              <c:numCache>
                <c:formatCode>General</c:formatCode>
                <c:ptCount val="5"/>
                <c:pt idx="0" formatCode="0.00">
                  <c:v>29.962186328531057</c:v>
                </c:pt>
                <c:pt idx="1">
                  <c:v>0</c:v>
                </c:pt>
                <c:pt idx="2" formatCode="0.00">
                  <c:v>41.50453926240148</c:v>
                </c:pt>
                <c:pt idx="3" formatCode="0.00">
                  <c:v>22.252947055375635</c:v>
                </c:pt>
                <c:pt idx="4" formatCode="0.00">
                  <c:v>4.512634482272162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C-4458-A073-E70141D01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182794696"/>
        <c:axId val="182791088"/>
      </c:barChart>
      <c:catAx>
        <c:axId val="182794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91088"/>
        <c:crosses val="autoZero"/>
        <c:auto val="1"/>
        <c:lblAlgn val="ctr"/>
        <c:lblOffset val="100"/>
        <c:noMultiLvlLbl val="0"/>
      </c:catAx>
      <c:valAx>
        <c:axId val="1827910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27946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count'!$H$2:$H$5</c:f>
              <c:numCache>
                <c:formatCode>General</c:formatCode>
                <c:ptCount val="4"/>
                <c:pt idx="0">
                  <c:v>54</c:v>
                </c:pt>
                <c:pt idx="1">
                  <c:v>1</c:v>
                </c:pt>
                <c:pt idx="2">
                  <c:v>1</c:v>
                </c:pt>
                <c:pt idx="3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E38-4C07-BA43-BBCE88CC8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0892272"/>
        <c:axId val="510892928"/>
      </c:barChart>
      <c:catAx>
        <c:axId val="51089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892928"/>
        <c:crosses val="autoZero"/>
        <c:auto val="1"/>
        <c:lblAlgn val="ctr"/>
        <c:lblOffset val="100"/>
        <c:noMultiLvlLbl val="0"/>
      </c:catAx>
      <c:valAx>
        <c:axId val="510892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08922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count'!$I$2:$I$5</c:f>
              <c:numCache>
                <c:formatCode>General</c:formatCode>
                <c:ptCount val="4"/>
                <c:pt idx="0">
                  <c:v>141</c:v>
                </c:pt>
                <c:pt idx="1">
                  <c:v>1</c:v>
                </c:pt>
                <c:pt idx="2">
                  <c:v>2</c:v>
                </c:pt>
                <c:pt idx="3">
                  <c:v>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64-417D-8A79-F1365F1AB7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10703408"/>
        <c:axId val="410701440"/>
      </c:barChart>
      <c:catAx>
        <c:axId val="410703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01440"/>
        <c:crosses val="autoZero"/>
        <c:auto val="1"/>
        <c:lblAlgn val="ctr"/>
        <c:lblOffset val="100"/>
        <c:noMultiLvlLbl val="0"/>
      </c:catAx>
      <c:valAx>
        <c:axId val="410701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0703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count'!$J$2:$J$5</c:f>
              <c:numCache>
                <c:formatCode>General</c:formatCode>
                <c:ptCount val="4"/>
                <c:pt idx="0" formatCode="0.0">
                  <c:v>2.6111111111111112</c:v>
                </c:pt>
                <c:pt idx="1">
                  <c:v>1</c:v>
                </c:pt>
                <c:pt idx="2">
                  <c:v>2</c:v>
                </c:pt>
                <c:pt idx="3" formatCode="0.0">
                  <c:v>2.5714285714285716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D3-46BA-B516-60BB259427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3174680"/>
        <c:axId val="513172384"/>
      </c:barChart>
      <c:catAx>
        <c:axId val="513174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72384"/>
        <c:crosses val="autoZero"/>
        <c:auto val="1"/>
        <c:lblAlgn val="ctr"/>
        <c:lblOffset val="100"/>
        <c:noMultiLvlLbl val="0"/>
      </c:catAx>
      <c:valAx>
        <c:axId val="513172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31746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count'!$K$2:$K$5</c:f>
              <c:numCache>
                <c:formatCode>0.00</c:formatCode>
                <c:ptCount val="4"/>
                <c:pt idx="0">
                  <c:v>57.621171675074443</c:v>
                </c:pt>
                <c:pt idx="1">
                  <c:v>2.9743231099343601E-2</c:v>
                </c:pt>
                <c:pt idx="2">
                  <c:v>3.8899999999999997E-2</c:v>
                </c:pt>
                <c:pt idx="3">
                  <c:v>41.50453926240148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3F-4A81-A49A-F06FB7DD61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12963816"/>
        <c:axId val="512965128"/>
      </c:barChart>
      <c:catAx>
        <c:axId val="512963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965128"/>
        <c:crosses val="autoZero"/>
        <c:auto val="1"/>
        <c:lblAlgn val="ctr"/>
        <c:lblOffset val="100"/>
        <c:noMultiLvlLbl val="0"/>
      </c:catAx>
      <c:valAx>
        <c:axId val="5129651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12963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200026</xdr:colOff>
      <xdr:row>0</xdr:row>
      <xdr:rowOff>0</xdr:rowOff>
    </xdr:from>
    <xdr:to>
      <xdr:col>15</xdr:col>
      <xdr:colOff>180976</xdr:colOff>
      <xdr:row>14</xdr:row>
      <xdr:rowOff>72371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B57FEA7-DB1D-48E8-9E4B-BE5D8AFFFE6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152399</xdr:colOff>
      <xdr:row>14</xdr:row>
      <xdr:rowOff>114299</xdr:rowOff>
    </xdr:from>
    <xdr:to>
      <xdr:col>18</xdr:col>
      <xdr:colOff>495300</xdr:colOff>
      <xdr:row>37</xdr:row>
      <xdr:rowOff>85724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9F8AB6-DF6A-4481-A291-D6738E88BA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32</xdr:row>
      <xdr:rowOff>42862</xdr:rowOff>
    </xdr:from>
    <xdr:to>
      <xdr:col>6</xdr:col>
      <xdr:colOff>571499</xdr:colOff>
      <xdr:row>53</xdr:row>
      <xdr:rowOff>76200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17E5A31-6F17-470D-8284-CA4A2652A8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123825</xdr:colOff>
      <xdr:row>12</xdr:row>
      <xdr:rowOff>23812</xdr:rowOff>
    </xdr:from>
    <xdr:to>
      <xdr:col>9</xdr:col>
      <xdr:colOff>628650</xdr:colOff>
      <xdr:row>26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6E5B2D0-E0D2-4D13-8B3B-6E2EE3369B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123825</xdr:colOff>
      <xdr:row>26</xdr:row>
      <xdr:rowOff>157162</xdr:rowOff>
    </xdr:from>
    <xdr:to>
      <xdr:col>9</xdr:col>
      <xdr:colOff>628650</xdr:colOff>
      <xdr:row>41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B5B49A4-4C8A-42F1-8652-BC479E161FA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676275</xdr:colOff>
      <xdr:row>12</xdr:row>
      <xdr:rowOff>23812</xdr:rowOff>
    </xdr:from>
    <xdr:to>
      <xdr:col>14</xdr:col>
      <xdr:colOff>352425</xdr:colOff>
      <xdr:row>26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FD7BD0-3A9E-4AE3-BFED-D4C29C1FC7A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676275</xdr:colOff>
      <xdr:row>26</xdr:row>
      <xdr:rowOff>157162</xdr:rowOff>
    </xdr:from>
    <xdr:to>
      <xdr:col>14</xdr:col>
      <xdr:colOff>352425</xdr:colOff>
      <xdr:row>41</xdr:row>
      <xdr:rowOff>42862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2939BCD0-4E37-488B-AB38-B124ACE50D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8"/>
  <sheetViews>
    <sheetView workbookViewId="0">
      <selection activeCell="A2" sqref="A2:A196"/>
    </sheetView>
  </sheetViews>
  <sheetFormatPr defaultColWidth="11.42578125" defaultRowHeight="15"/>
  <cols>
    <col min="1" max="1" width="13.28515625" style="2" customWidth="1"/>
    <col min="2" max="2" width="18.140625" style="2" customWidth="1"/>
    <col min="3" max="3" width="15.85546875" style="4" customWidth="1"/>
    <col min="4" max="4" width="49.7109375" customWidth="1"/>
    <col min="5" max="5" width="79.140625" style="12" customWidth="1"/>
    <col min="6" max="6" width="60.42578125" style="12" customWidth="1"/>
    <col min="7" max="8" width="12.28515625" style="2" customWidth="1"/>
  </cols>
  <sheetData>
    <row r="1" spans="1:8" ht="21">
      <c r="A1" s="9" t="s">
        <v>265</v>
      </c>
    </row>
    <row r="2" spans="1:8" s="1" customFormat="1" ht="18.75">
      <c r="A2" s="1" t="s">
        <v>0</v>
      </c>
      <c r="B2" s="1" t="s">
        <v>1</v>
      </c>
      <c r="C2" s="5" t="s">
        <v>264</v>
      </c>
      <c r="D2" s="1" t="s">
        <v>2</v>
      </c>
      <c r="E2" s="6" t="s">
        <v>3</v>
      </c>
      <c r="F2" s="8"/>
      <c r="G2" s="1" t="s">
        <v>4</v>
      </c>
      <c r="H2" s="1" t="s">
        <v>5</v>
      </c>
    </row>
    <row r="3" spans="1:8">
      <c r="A3" s="2">
        <v>1351</v>
      </c>
      <c r="B3" s="3">
        <v>247448001100</v>
      </c>
      <c r="C3" s="7">
        <f t="shared" ref="C3:C34" si="0">(B3*100)/$B$198</f>
        <v>11.092207564601985</v>
      </c>
      <c r="D3" t="s">
        <v>149</v>
      </c>
      <c r="E3" s="10" t="s">
        <v>289</v>
      </c>
      <c r="F3" s="10"/>
      <c r="G3" s="3">
        <v>1.2259667440000001E-32</v>
      </c>
      <c r="H3" s="3">
        <v>1.2259667440000001E-32</v>
      </c>
    </row>
    <row r="4" spans="1:8">
      <c r="A4" s="2">
        <v>1132</v>
      </c>
      <c r="B4" s="3">
        <v>68116678370</v>
      </c>
      <c r="C4" s="7">
        <f t="shared" si="0"/>
        <v>3.0534267067525502</v>
      </c>
      <c r="D4" t="s">
        <v>110</v>
      </c>
      <c r="E4" s="12" t="s">
        <v>111</v>
      </c>
      <c r="G4" s="3">
        <v>5.0511257199999997E-8</v>
      </c>
      <c r="H4" s="3">
        <v>5.0511258480000003E-8</v>
      </c>
    </row>
    <row r="5" spans="1:8">
      <c r="A5" s="2">
        <v>1239</v>
      </c>
      <c r="B5" s="3">
        <v>68116678370</v>
      </c>
      <c r="C5" s="7">
        <f t="shared" si="0"/>
        <v>3.0534267067525502</v>
      </c>
      <c r="D5" t="s">
        <v>44</v>
      </c>
      <c r="E5" s="10" t="s">
        <v>286</v>
      </c>
      <c r="F5" s="10"/>
      <c r="G5" s="3">
        <v>3.3822274519999999E-31</v>
      </c>
      <c r="H5" s="3">
        <v>3.3822274519999999E-31</v>
      </c>
    </row>
    <row r="6" spans="1:8">
      <c r="A6" s="2">
        <v>1212</v>
      </c>
      <c r="B6" s="3">
        <v>66937934580</v>
      </c>
      <c r="C6" s="7">
        <f t="shared" si="0"/>
        <v>3.0005878447450058</v>
      </c>
      <c r="D6" t="s">
        <v>119</v>
      </c>
      <c r="E6" s="10" t="s">
        <v>285</v>
      </c>
      <c r="F6" s="10"/>
      <c r="G6" s="3">
        <v>9.2487410159999995E-29</v>
      </c>
      <c r="H6" s="3">
        <v>9.2487410159999995E-29</v>
      </c>
    </row>
    <row r="7" spans="1:8">
      <c r="A7" s="2">
        <v>1285</v>
      </c>
      <c r="B7" s="3">
        <v>66937934580</v>
      </c>
      <c r="C7" s="7">
        <f t="shared" si="0"/>
        <v>3.0005878447450058</v>
      </c>
      <c r="D7" t="s">
        <v>19</v>
      </c>
      <c r="E7" s="12" t="s">
        <v>136</v>
      </c>
      <c r="G7" s="3">
        <v>2.7480903419999999E-24</v>
      </c>
      <c r="H7" s="3">
        <v>2.7480903419999999E-24</v>
      </c>
    </row>
    <row r="8" spans="1:8">
      <c r="A8" s="2">
        <v>1331</v>
      </c>
      <c r="B8" s="3">
        <v>66937934580</v>
      </c>
      <c r="C8" s="7">
        <f t="shared" si="0"/>
        <v>3.0005878447450058</v>
      </c>
      <c r="D8" t="s">
        <v>107</v>
      </c>
      <c r="E8" s="12" t="s">
        <v>145</v>
      </c>
      <c r="G8" s="3">
        <v>3.3417569880000001E-23</v>
      </c>
      <c r="H8" s="3">
        <v>3.3417569880000001E-23</v>
      </c>
    </row>
    <row r="9" spans="1:8">
      <c r="A9" s="2">
        <v>1338</v>
      </c>
      <c r="B9" s="3">
        <v>66937934580</v>
      </c>
      <c r="C9" s="7">
        <f t="shared" si="0"/>
        <v>3.0005878447450058</v>
      </c>
      <c r="D9" t="s">
        <v>107</v>
      </c>
      <c r="E9" s="12" t="s">
        <v>146</v>
      </c>
      <c r="G9" s="3">
        <v>6.7861532389999998E-11</v>
      </c>
      <c r="H9" s="3">
        <v>6.7861532389999998E-11</v>
      </c>
    </row>
    <row r="10" spans="1:8">
      <c r="A10" s="2">
        <v>1897</v>
      </c>
      <c r="B10" s="3">
        <v>33845977200</v>
      </c>
      <c r="C10" s="7">
        <f t="shared" si="0"/>
        <v>1.5171939262401515</v>
      </c>
      <c r="D10" t="s">
        <v>188</v>
      </c>
      <c r="E10" s="12" t="s">
        <v>191</v>
      </c>
      <c r="G10" s="3">
        <v>3.3377448869999998E-15</v>
      </c>
      <c r="H10" s="3">
        <v>3.3377448869999998E-15</v>
      </c>
    </row>
    <row r="11" spans="1:8">
      <c r="A11" s="2">
        <v>1915</v>
      </c>
      <c r="B11" s="3">
        <v>33845977200</v>
      </c>
      <c r="C11" s="7">
        <f t="shared" si="0"/>
        <v>1.5171939262401515</v>
      </c>
      <c r="D11" t="s">
        <v>180</v>
      </c>
      <c r="E11" s="12" t="s">
        <v>199</v>
      </c>
      <c r="G11" s="3">
        <v>1.6916331479999999E-27</v>
      </c>
      <c r="H11" s="3">
        <v>1.6916331479999999E-27</v>
      </c>
    </row>
    <row r="12" spans="1:8">
      <c r="A12" s="2">
        <v>1920</v>
      </c>
      <c r="B12" s="3">
        <v>33845977200</v>
      </c>
      <c r="C12" s="7">
        <f t="shared" si="0"/>
        <v>1.5171939262401515</v>
      </c>
      <c r="D12" t="s">
        <v>200</v>
      </c>
      <c r="E12" s="12" t="s">
        <v>201</v>
      </c>
      <c r="G12" s="3">
        <v>5.1701528180000002E-14</v>
      </c>
      <c r="H12" s="3">
        <v>5.1701528180000002E-14</v>
      </c>
    </row>
    <row r="13" spans="1:8">
      <c r="A13" s="2">
        <v>1931</v>
      </c>
      <c r="B13" s="3">
        <v>33845977200</v>
      </c>
      <c r="C13" s="7">
        <f t="shared" si="0"/>
        <v>1.5171939262401515</v>
      </c>
      <c r="D13" t="s">
        <v>181</v>
      </c>
      <c r="E13" s="12" t="s">
        <v>203</v>
      </c>
      <c r="G13" s="3">
        <v>3.7845062629999999E-31</v>
      </c>
      <c r="H13" s="3">
        <v>3.7845062629999999E-31</v>
      </c>
    </row>
    <row r="14" spans="1:8">
      <c r="A14" s="2">
        <v>1986</v>
      </c>
      <c r="B14" s="3">
        <v>33845977200</v>
      </c>
      <c r="C14" s="7">
        <f t="shared" si="0"/>
        <v>1.5171939262401515</v>
      </c>
      <c r="D14" t="s">
        <v>182</v>
      </c>
      <c r="E14" s="12" t="s">
        <v>214</v>
      </c>
      <c r="G14" s="3">
        <v>5.0148959340000002E-33</v>
      </c>
      <c r="H14" s="3">
        <v>5.0148959340000002E-33</v>
      </c>
    </row>
    <row r="15" spans="1:8">
      <c r="A15" s="2">
        <v>2039</v>
      </c>
      <c r="B15" s="3">
        <v>33845977200</v>
      </c>
      <c r="C15" s="7">
        <f t="shared" si="0"/>
        <v>1.5171939262401515</v>
      </c>
      <c r="D15" t="s">
        <v>219</v>
      </c>
      <c r="E15" s="12" t="s">
        <v>220</v>
      </c>
      <c r="G15" s="3">
        <v>3.7499078319999998E-16</v>
      </c>
      <c r="H15" s="3">
        <v>3.7499078319999998E-16</v>
      </c>
    </row>
    <row r="16" spans="1:8">
      <c r="A16" s="2">
        <v>2090</v>
      </c>
      <c r="B16" s="3">
        <v>33845977200</v>
      </c>
      <c r="C16" s="7">
        <f t="shared" si="0"/>
        <v>1.5171939262401515</v>
      </c>
      <c r="D16" t="s">
        <v>210</v>
      </c>
      <c r="E16" s="12" t="s">
        <v>222</v>
      </c>
      <c r="G16" s="3">
        <v>5.4872864369999995E-13</v>
      </c>
      <c r="H16" s="3">
        <v>5.4872864369999995E-13</v>
      </c>
    </row>
    <row r="17" spans="1:8">
      <c r="A17" s="2">
        <v>2198</v>
      </c>
      <c r="B17" s="3">
        <v>33845977200</v>
      </c>
      <c r="C17" s="7">
        <f t="shared" si="0"/>
        <v>1.5171939262401515</v>
      </c>
      <c r="D17" t="s">
        <v>223</v>
      </c>
      <c r="E17" s="12" t="s">
        <v>224</v>
      </c>
      <c r="G17" s="3">
        <v>6.1739271229999995E-7</v>
      </c>
      <c r="H17" s="3">
        <v>6.1739290190000002E-7</v>
      </c>
    </row>
    <row r="18" spans="1:8">
      <c r="A18" s="2">
        <v>2213</v>
      </c>
      <c r="B18" s="3">
        <v>33845977200</v>
      </c>
      <c r="C18" s="7">
        <f t="shared" si="0"/>
        <v>1.5171939262401515</v>
      </c>
      <c r="D18" t="s">
        <v>183</v>
      </c>
      <c r="E18" s="12" t="s">
        <v>225</v>
      </c>
      <c r="G18" s="3">
        <v>4.5197544760000002E-11</v>
      </c>
      <c r="H18" s="3">
        <v>4.5197544760000002E-11</v>
      </c>
    </row>
    <row r="19" spans="1:8">
      <c r="A19" s="2">
        <v>2452</v>
      </c>
      <c r="B19" s="3">
        <v>33845977200</v>
      </c>
      <c r="C19" s="7">
        <f t="shared" si="0"/>
        <v>1.5171939262401515</v>
      </c>
      <c r="D19" t="s">
        <v>226</v>
      </c>
      <c r="E19" s="12" t="s">
        <v>227</v>
      </c>
      <c r="G19" s="3">
        <v>8.1425883809999999E-10</v>
      </c>
      <c r="H19" s="3">
        <v>8.1425883850000003E-10</v>
      </c>
    </row>
    <row r="20" spans="1:8">
      <c r="A20" s="2">
        <v>2462</v>
      </c>
      <c r="B20" s="3">
        <v>33845977200</v>
      </c>
      <c r="C20" s="7">
        <f t="shared" si="0"/>
        <v>1.5171939262401515</v>
      </c>
      <c r="D20" t="s">
        <v>58</v>
      </c>
      <c r="E20" s="12" t="s">
        <v>228</v>
      </c>
      <c r="G20" s="3">
        <v>1.3505454659999999E-8</v>
      </c>
      <c r="H20" s="3">
        <v>1.3505454749999999E-8</v>
      </c>
    </row>
    <row r="21" spans="1:8">
      <c r="A21" s="2">
        <v>2481</v>
      </c>
      <c r="B21" s="3">
        <v>33845977200</v>
      </c>
      <c r="C21" s="7">
        <f t="shared" si="0"/>
        <v>1.5171939262401515</v>
      </c>
      <c r="D21" t="s">
        <v>229</v>
      </c>
      <c r="E21" s="12" t="s">
        <v>230</v>
      </c>
      <c r="G21" s="3">
        <v>5.9440080249999998E-9</v>
      </c>
      <c r="H21" s="3">
        <v>5.9440080419999999E-9</v>
      </c>
    </row>
    <row r="22" spans="1:8">
      <c r="A22" s="2">
        <v>2592</v>
      </c>
      <c r="B22" s="3">
        <v>33845977200</v>
      </c>
      <c r="C22" s="7">
        <f t="shared" si="0"/>
        <v>1.5171939262401515</v>
      </c>
      <c r="D22" t="s">
        <v>195</v>
      </c>
      <c r="E22" s="12" t="s">
        <v>232</v>
      </c>
      <c r="G22" s="3">
        <v>3.990552015E-9</v>
      </c>
      <c r="H22" s="3">
        <v>3.9905520230000004E-9</v>
      </c>
    </row>
    <row r="23" spans="1:8">
      <c r="A23" s="2">
        <v>2625</v>
      </c>
      <c r="B23" s="3">
        <v>33845977200</v>
      </c>
      <c r="C23" s="7">
        <f t="shared" si="0"/>
        <v>1.5171939262401515</v>
      </c>
      <c r="D23" t="s">
        <v>234</v>
      </c>
      <c r="E23" s="12" t="s">
        <v>235</v>
      </c>
      <c r="G23" s="3">
        <v>6.1270951310000001E-5</v>
      </c>
      <c r="H23" s="3">
        <v>6.1272828290000002E-5</v>
      </c>
    </row>
    <row r="24" spans="1:8">
      <c r="A24" s="2">
        <v>2642</v>
      </c>
      <c r="B24" s="3">
        <v>33845977200</v>
      </c>
      <c r="C24" s="7">
        <f t="shared" si="0"/>
        <v>1.5171939262401515</v>
      </c>
      <c r="D24" t="s">
        <v>190</v>
      </c>
      <c r="E24" s="12" t="s">
        <v>236</v>
      </c>
      <c r="G24" s="3">
        <v>1.4569673899999999E-7</v>
      </c>
      <c r="H24" s="3">
        <v>1.456967496E-7</v>
      </c>
    </row>
    <row r="25" spans="1:8">
      <c r="A25" s="2">
        <v>2667</v>
      </c>
      <c r="B25" s="3">
        <v>33845977200</v>
      </c>
      <c r="C25" s="7">
        <f t="shared" si="0"/>
        <v>1.5171939262401515</v>
      </c>
      <c r="D25" t="s">
        <v>187</v>
      </c>
      <c r="E25" s="12" t="s">
        <v>239</v>
      </c>
      <c r="G25" s="3">
        <v>1.6302075129999999E-11</v>
      </c>
      <c r="H25" s="3">
        <v>1.6302075129999999E-11</v>
      </c>
    </row>
    <row r="26" spans="1:8">
      <c r="A26" s="2">
        <v>2668</v>
      </c>
      <c r="B26" s="3">
        <v>33845977200</v>
      </c>
      <c r="C26" s="7">
        <f t="shared" si="0"/>
        <v>1.5171939262401515</v>
      </c>
      <c r="D26" t="s">
        <v>184</v>
      </c>
      <c r="E26" s="12" t="s">
        <v>240</v>
      </c>
      <c r="G26" s="3">
        <v>9.5908813870000009E-10</v>
      </c>
      <c r="H26" s="3">
        <v>9.5908813919999995E-10</v>
      </c>
    </row>
    <row r="27" spans="1:8">
      <c r="A27" s="2">
        <v>2711</v>
      </c>
      <c r="B27" s="3">
        <v>33845977200</v>
      </c>
      <c r="C27" s="7">
        <f t="shared" si="0"/>
        <v>1.5171939262401515</v>
      </c>
      <c r="D27" t="s">
        <v>62</v>
      </c>
      <c r="E27" s="12" t="s">
        <v>242</v>
      </c>
      <c r="G27" s="3">
        <v>7.1926027120000002E-12</v>
      </c>
      <c r="H27" s="3">
        <v>7.1926027120000002E-12</v>
      </c>
    </row>
    <row r="28" spans="1:8">
      <c r="A28" s="2">
        <v>2722</v>
      </c>
      <c r="B28" s="3">
        <v>33845977200</v>
      </c>
      <c r="C28" s="7">
        <f t="shared" si="0"/>
        <v>1.5171939262401515</v>
      </c>
      <c r="D28" t="s">
        <v>243</v>
      </c>
      <c r="E28" s="12" t="s">
        <v>244</v>
      </c>
      <c r="G28" s="3">
        <v>8.6893442119999996E-13</v>
      </c>
      <c r="H28" s="3">
        <v>8.6893442119999996E-13</v>
      </c>
    </row>
    <row r="29" spans="1:8">
      <c r="A29" s="2">
        <v>2773</v>
      </c>
      <c r="B29" s="3">
        <v>33845977200</v>
      </c>
      <c r="C29" s="7">
        <f t="shared" si="0"/>
        <v>1.5171939262401515</v>
      </c>
      <c r="D29" t="s">
        <v>186</v>
      </c>
      <c r="E29" s="12" t="s">
        <v>246</v>
      </c>
      <c r="G29" s="3">
        <v>1.832978892E-11</v>
      </c>
      <c r="H29" s="3">
        <v>1.832978892E-11</v>
      </c>
    </row>
    <row r="30" spans="1:8">
      <c r="A30" s="2">
        <v>2828</v>
      </c>
      <c r="B30" s="3">
        <v>33845977200</v>
      </c>
      <c r="C30" s="7">
        <f t="shared" si="0"/>
        <v>1.5171939262401515</v>
      </c>
      <c r="D30" t="s">
        <v>247</v>
      </c>
      <c r="E30" s="12" t="s">
        <v>248</v>
      </c>
      <c r="G30" s="3">
        <v>2.4177393610000002E-11</v>
      </c>
      <c r="H30" s="3">
        <v>2.4177393610000002E-11</v>
      </c>
    </row>
    <row r="31" spans="1:8">
      <c r="A31" s="2">
        <v>2832</v>
      </c>
      <c r="B31" s="3">
        <v>33845977200</v>
      </c>
      <c r="C31" s="7">
        <f t="shared" si="0"/>
        <v>1.5171939262401515</v>
      </c>
      <c r="D31" t="s">
        <v>249</v>
      </c>
      <c r="E31" s="12" t="s">
        <v>250</v>
      </c>
      <c r="G31" s="3">
        <v>6.0913357220000001E-14</v>
      </c>
      <c r="H31" s="3">
        <v>6.0913357220000001E-14</v>
      </c>
    </row>
    <row r="32" spans="1:8">
      <c r="A32" s="2">
        <v>2838</v>
      </c>
      <c r="B32" s="3">
        <v>33845977200</v>
      </c>
      <c r="C32" s="7">
        <f t="shared" si="0"/>
        <v>1.5171939262401515</v>
      </c>
      <c r="D32" t="s">
        <v>251</v>
      </c>
      <c r="E32" s="12" t="s">
        <v>252</v>
      </c>
      <c r="G32" s="3">
        <v>1.03012515E-10</v>
      </c>
      <c r="H32" s="3">
        <v>1.03012515E-10</v>
      </c>
    </row>
    <row r="33" spans="1:8">
      <c r="A33" s="2">
        <v>2879</v>
      </c>
      <c r="B33" s="3">
        <v>33845977200</v>
      </c>
      <c r="C33" s="7">
        <f t="shared" si="0"/>
        <v>1.5171939262401515</v>
      </c>
      <c r="D33" t="s">
        <v>253</v>
      </c>
      <c r="E33" s="12" t="s">
        <v>254</v>
      </c>
      <c r="G33" s="3">
        <v>3.9812546839999998E-12</v>
      </c>
      <c r="H33" s="3">
        <v>3.9812546839999998E-12</v>
      </c>
    </row>
    <row r="34" spans="1:8">
      <c r="A34" s="2">
        <v>2988</v>
      </c>
      <c r="B34" s="3">
        <v>33845977200</v>
      </c>
      <c r="C34" s="7">
        <f t="shared" si="0"/>
        <v>1.5171939262401515</v>
      </c>
      <c r="D34" t="s">
        <v>255</v>
      </c>
      <c r="E34" s="12" t="s">
        <v>256</v>
      </c>
      <c r="G34" s="3">
        <v>5.4658204909999998E-8</v>
      </c>
      <c r="H34" s="3">
        <v>5.4658206410000003E-8</v>
      </c>
    </row>
    <row r="35" spans="1:8">
      <c r="A35" s="2">
        <v>3030</v>
      </c>
      <c r="B35" s="3">
        <v>33845977200</v>
      </c>
      <c r="C35" s="7">
        <f t="shared" ref="C35:C66" si="1">(B35*100)/$B$198</f>
        <v>1.5171939262401515</v>
      </c>
      <c r="D35" t="s">
        <v>189</v>
      </c>
      <c r="E35" s="12" t="s">
        <v>260</v>
      </c>
      <c r="G35" s="3">
        <v>1.8521431829999999E-5</v>
      </c>
      <c r="H35" s="3">
        <v>1.8521602400000001E-5</v>
      </c>
    </row>
    <row r="36" spans="1:8">
      <c r="A36" s="2">
        <v>3115</v>
      </c>
      <c r="B36" s="3">
        <v>33845977200</v>
      </c>
      <c r="C36" s="7">
        <f t="shared" si="1"/>
        <v>1.5171939262401515</v>
      </c>
      <c r="D36" t="s">
        <v>192</v>
      </c>
      <c r="E36" s="12" t="s">
        <v>261</v>
      </c>
      <c r="G36" s="3">
        <v>4.0025828260000001E-8</v>
      </c>
      <c r="H36" s="3">
        <v>4.0025829060000001E-8</v>
      </c>
    </row>
    <row r="37" spans="1:8">
      <c r="A37" s="2">
        <v>827</v>
      </c>
      <c r="B37" s="3">
        <v>28631822540</v>
      </c>
      <c r="C37" s="7">
        <f t="shared" si="1"/>
        <v>1.2834620492172957</v>
      </c>
      <c r="D37" t="s">
        <v>74</v>
      </c>
      <c r="E37" s="10" t="s">
        <v>279</v>
      </c>
      <c r="F37" s="10"/>
      <c r="G37" s="3">
        <v>7.9800457390000003E-7</v>
      </c>
      <c r="H37" s="3">
        <v>7.980048771E-7</v>
      </c>
    </row>
    <row r="38" spans="1:8">
      <c r="A38" s="2">
        <v>855</v>
      </c>
      <c r="B38" s="3">
        <v>28631822540</v>
      </c>
      <c r="C38" s="7">
        <f t="shared" si="1"/>
        <v>1.2834620492172957</v>
      </c>
      <c r="D38" t="s">
        <v>78</v>
      </c>
      <c r="E38" s="12" t="s">
        <v>79</v>
      </c>
      <c r="G38" s="3">
        <v>1.608800095E-9</v>
      </c>
      <c r="H38" s="3">
        <v>1.6088000959999999E-9</v>
      </c>
    </row>
    <row r="39" spans="1:8">
      <c r="A39" s="2">
        <v>917</v>
      </c>
      <c r="B39" s="3">
        <v>28631822540</v>
      </c>
      <c r="C39" s="7">
        <f t="shared" si="1"/>
        <v>1.2834620492172957</v>
      </c>
      <c r="D39" t="s">
        <v>86</v>
      </c>
      <c r="E39" s="12" t="s">
        <v>87</v>
      </c>
      <c r="G39" s="3">
        <v>1.035272179E-12</v>
      </c>
      <c r="H39" s="3">
        <v>1.035272179E-12</v>
      </c>
    </row>
    <row r="40" spans="1:8">
      <c r="A40" s="2">
        <v>921</v>
      </c>
      <c r="B40" s="3">
        <v>28631822540</v>
      </c>
      <c r="C40" s="7">
        <f t="shared" si="1"/>
        <v>1.2834620492172957</v>
      </c>
      <c r="D40" t="s">
        <v>88</v>
      </c>
      <c r="E40" s="12" t="s">
        <v>89</v>
      </c>
      <c r="G40" s="3">
        <v>1.026135116E-5</v>
      </c>
      <c r="H40" s="3">
        <v>1.026140355E-5</v>
      </c>
    </row>
    <row r="41" spans="1:8">
      <c r="A41" s="2">
        <v>1261</v>
      </c>
      <c r="B41" s="3">
        <v>20133185630</v>
      </c>
      <c r="C41" s="4">
        <f t="shared" si="1"/>
        <v>0.90249859749067896</v>
      </c>
      <c r="D41" t="s">
        <v>130</v>
      </c>
      <c r="E41" s="12" t="s">
        <v>131</v>
      </c>
      <c r="G41" s="3">
        <v>1.741947432E-9</v>
      </c>
      <c r="H41" s="3">
        <v>1.7419474340000001E-9</v>
      </c>
    </row>
    <row r="42" spans="1:8">
      <c r="A42" s="2">
        <v>1270</v>
      </c>
      <c r="B42" s="3">
        <v>20133185630</v>
      </c>
      <c r="C42" s="4">
        <f t="shared" si="1"/>
        <v>0.90249859749067896</v>
      </c>
      <c r="D42" t="s">
        <v>132</v>
      </c>
      <c r="E42" s="12" t="s">
        <v>133</v>
      </c>
      <c r="G42" s="3">
        <v>1.9947453730000001E-15</v>
      </c>
      <c r="H42" s="3">
        <v>1.9947453730000001E-15</v>
      </c>
    </row>
    <row r="43" spans="1:8">
      <c r="A43" s="2">
        <v>1279</v>
      </c>
      <c r="B43" s="3">
        <v>20133185630</v>
      </c>
      <c r="C43" s="4">
        <f t="shared" si="1"/>
        <v>0.90249859749067896</v>
      </c>
      <c r="D43" t="s">
        <v>134</v>
      </c>
      <c r="E43" s="12" t="s">
        <v>135</v>
      </c>
      <c r="G43" s="3">
        <v>3.6963140140000001E-14</v>
      </c>
      <c r="H43" s="3">
        <v>3.6963140140000001E-14</v>
      </c>
    </row>
    <row r="44" spans="1:8">
      <c r="A44" s="2">
        <v>1289</v>
      </c>
      <c r="B44" s="3">
        <v>20133185630</v>
      </c>
      <c r="C44" s="4">
        <f t="shared" si="1"/>
        <v>0.90249859749067896</v>
      </c>
      <c r="D44" t="s">
        <v>137</v>
      </c>
      <c r="E44" s="12" t="s">
        <v>138</v>
      </c>
      <c r="G44" s="3">
        <v>6.0433791909999996E-7</v>
      </c>
      <c r="H44" s="3">
        <v>6.0433810130000003E-7</v>
      </c>
    </row>
    <row r="45" spans="1:8">
      <c r="A45" s="2">
        <v>1297</v>
      </c>
      <c r="B45" s="3">
        <v>20133185630</v>
      </c>
      <c r="C45" s="4">
        <f t="shared" si="1"/>
        <v>0.90249859749067896</v>
      </c>
      <c r="D45" t="s">
        <v>139</v>
      </c>
      <c r="E45" s="12" t="s">
        <v>140</v>
      </c>
      <c r="G45" s="3">
        <v>4.2333169900000001E-10</v>
      </c>
      <c r="H45" s="3">
        <v>4.2333169909999999E-10</v>
      </c>
    </row>
    <row r="46" spans="1:8">
      <c r="A46" s="2">
        <v>1302</v>
      </c>
      <c r="B46" s="3">
        <v>20133185630</v>
      </c>
      <c r="C46" s="4">
        <f t="shared" si="1"/>
        <v>0.90249859749067896</v>
      </c>
      <c r="D46" t="s">
        <v>121</v>
      </c>
      <c r="E46" s="12" t="s">
        <v>141</v>
      </c>
      <c r="G46" s="3">
        <v>4.6661473540000003E-19</v>
      </c>
      <c r="H46" s="3">
        <v>4.6661473540000003E-19</v>
      </c>
    </row>
    <row r="47" spans="1:8">
      <c r="A47" s="2">
        <v>1329</v>
      </c>
      <c r="B47" s="3">
        <v>20133185630</v>
      </c>
      <c r="C47" s="4">
        <f t="shared" si="1"/>
        <v>0.90249859749067896</v>
      </c>
      <c r="D47" t="s">
        <v>114</v>
      </c>
      <c r="E47" s="12" t="s">
        <v>144</v>
      </c>
      <c r="G47" s="3">
        <v>1.8937747080000001E-20</v>
      </c>
      <c r="H47" s="3">
        <v>1.8937747080000001E-20</v>
      </c>
    </row>
    <row r="48" spans="1:8">
      <c r="A48" s="2">
        <v>1369</v>
      </c>
      <c r="B48" s="3">
        <v>20133185630</v>
      </c>
      <c r="C48" s="4">
        <f t="shared" si="1"/>
        <v>0.90249859749067896</v>
      </c>
      <c r="D48" t="s">
        <v>99</v>
      </c>
      <c r="E48" s="12" t="s">
        <v>153</v>
      </c>
      <c r="G48" s="3">
        <v>1.89710562E-17</v>
      </c>
      <c r="H48" s="3">
        <v>1.89710562E-17</v>
      </c>
    </row>
    <row r="49" spans="1:8">
      <c r="A49" s="2">
        <v>1380</v>
      </c>
      <c r="B49" s="3">
        <v>20133185630</v>
      </c>
      <c r="C49" s="4">
        <f t="shared" si="1"/>
        <v>0.90249859749067896</v>
      </c>
      <c r="D49" t="s">
        <v>116</v>
      </c>
      <c r="E49" s="12" t="s">
        <v>156</v>
      </c>
      <c r="G49" s="3">
        <v>6.0271656220000003E-16</v>
      </c>
      <c r="H49" s="3">
        <v>6.0271656220000003E-16</v>
      </c>
    </row>
    <row r="50" spans="1:8">
      <c r="A50" s="2">
        <v>1381</v>
      </c>
      <c r="B50" s="3">
        <v>20133185630</v>
      </c>
      <c r="C50" s="4">
        <f t="shared" si="1"/>
        <v>0.90249859749067896</v>
      </c>
      <c r="D50" t="s">
        <v>123</v>
      </c>
      <c r="E50" s="12" t="s">
        <v>157</v>
      </c>
      <c r="G50" s="3">
        <v>2.8386712759999999E-20</v>
      </c>
      <c r="H50" s="3">
        <v>2.8386712759999999E-20</v>
      </c>
    </row>
    <row r="51" spans="1:8">
      <c r="A51" s="2">
        <v>1390</v>
      </c>
      <c r="B51" s="3">
        <v>20133185630</v>
      </c>
      <c r="C51" s="4">
        <f t="shared" si="1"/>
        <v>0.90249859749067896</v>
      </c>
      <c r="D51" t="s">
        <v>158</v>
      </c>
      <c r="E51" s="12" t="s">
        <v>159</v>
      </c>
      <c r="G51" s="3">
        <v>3.8849608869999999E-16</v>
      </c>
      <c r="H51" s="3">
        <v>3.8849608869999999E-16</v>
      </c>
    </row>
    <row r="52" spans="1:8">
      <c r="A52" s="2">
        <v>1401</v>
      </c>
      <c r="B52" s="3">
        <v>20133185630</v>
      </c>
      <c r="C52" s="4">
        <f t="shared" si="1"/>
        <v>0.90249859749067896</v>
      </c>
      <c r="D52" t="s">
        <v>162</v>
      </c>
      <c r="E52" s="12" t="s">
        <v>163</v>
      </c>
      <c r="G52" s="3">
        <v>1.680824604E-12</v>
      </c>
      <c r="H52" s="3">
        <v>1.680824604E-12</v>
      </c>
    </row>
    <row r="53" spans="1:8">
      <c r="A53" s="2">
        <v>1416</v>
      </c>
      <c r="B53" s="3">
        <v>20133185630</v>
      </c>
      <c r="C53" s="4">
        <f t="shared" si="1"/>
        <v>0.90249859749067896</v>
      </c>
      <c r="D53" t="s">
        <v>110</v>
      </c>
      <c r="E53" s="12" t="s">
        <v>164</v>
      </c>
      <c r="G53" s="3">
        <v>6.2097155250000003E-15</v>
      </c>
      <c r="H53" s="3">
        <v>6.2097155250000003E-15</v>
      </c>
    </row>
    <row r="54" spans="1:8">
      <c r="A54" s="2">
        <v>1438</v>
      </c>
      <c r="B54" s="3">
        <v>20133185630</v>
      </c>
      <c r="C54" s="4">
        <f t="shared" si="1"/>
        <v>0.90249859749067896</v>
      </c>
      <c r="D54" t="s">
        <v>166</v>
      </c>
      <c r="E54" s="12" t="s">
        <v>167</v>
      </c>
      <c r="G54" s="3">
        <v>4.8768201739999999E-13</v>
      </c>
      <c r="H54" s="3">
        <v>4.8768201739999999E-13</v>
      </c>
    </row>
    <row r="55" spans="1:8">
      <c r="A55" s="2">
        <v>230</v>
      </c>
      <c r="B55" s="2">
        <v>17213153683</v>
      </c>
      <c r="C55" s="7">
        <f t="shared" si="1"/>
        <v>0.77160402445954179</v>
      </c>
      <c r="D55" t="s">
        <v>7</v>
      </c>
      <c r="E55" s="10" t="s">
        <v>271</v>
      </c>
      <c r="F55" s="10"/>
      <c r="G55" s="3">
        <v>5.3422787229999996E-25</v>
      </c>
      <c r="H55" s="3">
        <v>5.3422787229999996E-25</v>
      </c>
    </row>
    <row r="56" spans="1:8">
      <c r="A56" s="2">
        <v>982</v>
      </c>
      <c r="B56" s="2">
        <v>8923067290</v>
      </c>
      <c r="C56" s="4">
        <f t="shared" si="1"/>
        <v>0.39998914541076297</v>
      </c>
      <c r="D56" t="s">
        <v>76</v>
      </c>
      <c r="E56" s="12" t="s">
        <v>92</v>
      </c>
      <c r="G56" s="3">
        <v>9.0432477009999999E-5</v>
      </c>
      <c r="H56" s="3">
        <v>9.0436546029999996E-5</v>
      </c>
    </row>
    <row r="57" spans="1:8">
      <c r="A57" s="2">
        <v>993</v>
      </c>
      <c r="B57" s="2">
        <v>8923067290</v>
      </c>
      <c r="C57" s="4">
        <f t="shared" si="1"/>
        <v>0.39998914541076297</v>
      </c>
      <c r="D57" t="s">
        <v>88</v>
      </c>
      <c r="E57" s="12" t="s">
        <v>93</v>
      </c>
      <c r="G57" s="3">
        <v>9.0432477009999999E-5</v>
      </c>
      <c r="H57" s="3">
        <v>9.0436546029999996E-5</v>
      </c>
    </row>
    <row r="58" spans="1:8">
      <c r="A58" s="2">
        <v>1002</v>
      </c>
      <c r="B58" s="2">
        <v>8923067290</v>
      </c>
      <c r="C58" s="4">
        <f t="shared" si="1"/>
        <v>0.39998914541076297</v>
      </c>
      <c r="D58" t="s">
        <v>94</v>
      </c>
      <c r="E58" s="12" t="s">
        <v>95</v>
      </c>
      <c r="G58" s="3">
        <v>1.060503394E-15</v>
      </c>
      <c r="H58" s="3">
        <v>1.060503394E-15</v>
      </c>
    </row>
    <row r="59" spans="1:8">
      <c r="A59" s="2">
        <v>1034</v>
      </c>
      <c r="B59" s="2">
        <v>8923067290</v>
      </c>
      <c r="C59" s="4">
        <f t="shared" si="1"/>
        <v>0.39998914541076297</v>
      </c>
      <c r="D59" t="s">
        <v>97</v>
      </c>
      <c r="E59" s="12" t="s">
        <v>98</v>
      </c>
      <c r="G59" s="3">
        <v>1.334441018E-6</v>
      </c>
      <c r="H59" s="3">
        <v>1.3344419040000001E-6</v>
      </c>
    </row>
    <row r="60" spans="1:8">
      <c r="A60" s="2">
        <v>1064</v>
      </c>
      <c r="B60" s="2">
        <v>8923067290</v>
      </c>
      <c r="C60" s="4">
        <f t="shared" si="1"/>
        <v>0.39998914541076297</v>
      </c>
      <c r="D60" t="s">
        <v>72</v>
      </c>
      <c r="E60" s="12" t="s">
        <v>102</v>
      </c>
      <c r="G60" s="3">
        <v>1.1881222769999999E-5</v>
      </c>
      <c r="H60" s="3">
        <v>1.188129301E-5</v>
      </c>
    </row>
    <row r="61" spans="1:8">
      <c r="A61" s="2">
        <v>1067</v>
      </c>
      <c r="B61" s="2">
        <v>8923067290</v>
      </c>
      <c r="C61" s="4">
        <f t="shared" si="1"/>
        <v>0.39998914541076297</v>
      </c>
      <c r="D61" t="s">
        <v>70</v>
      </c>
      <c r="E61" s="12" t="s">
        <v>103</v>
      </c>
      <c r="G61" s="3">
        <v>1.516438413E-13</v>
      </c>
      <c r="H61" s="3">
        <v>1.516438413E-13</v>
      </c>
    </row>
    <row r="62" spans="1:8">
      <c r="A62" s="2">
        <v>1097</v>
      </c>
      <c r="B62" s="2">
        <v>8923067290</v>
      </c>
      <c r="C62" s="4">
        <f t="shared" si="1"/>
        <v>0.39998914541076297</v>
      </c>
      <c r="D62" t="s">
        <v>104</v>
      </c>
      <c r="E62" s="12" t="s">
        <v>105</v>
      </c>
      <c r="G62" s="3">
        <v>1.7791607949999999E-7</v>
      </c>
      <c r="H62" s="3">
        <v>1.779160953E-7</v>
      </c>
    </row>
    <row r="63" spans="1:8">
      <c r="A63" s="2">
        <v>1128</v>
      </c>
      <c r="B63" s="2">
        <v>8923067290</v>
      </c>
      <c r="C63" s="4">
        <f t="shared" si="1"/>
        <v>0.39998914541076297</v>
      </c>
      <c r="D63" t="s">
        <v>66</v>
      </c>
      <c r="E63" s="12" t="s">
        <v>109</v>
      </c>
      <c r="G63" s="3">
        <v>6.5771244350000004E-12</v>
      </c>
      <c r="H63" s="3">
        <v>6.5771244360000003E-12</v>
      </c>
    </row>
    <row r="64" spans="1:8">
      <c r="A64" s="2">
        <v>1143</v>
      </c>
      <c r="B64" s="2">
        <v>8923067290</v>
      </c>
      <c r="C64" s="4">
        <f t="shared" si="1"/>
        <v>0.39998914541076297</v>
      </c>
      <c r="D64" t="s">
        <v>112</v>
      </c>
      <c r="E64" s="12" t="s">
        <v>113</v>
      </c>
      <c r="G64" s="3">
        <v>1.41023908E-5</v>
      </c>
      <c r="H64" s="3">
        <v>1.410249023E-5</v>
      </c>
    </row>
    <row r="65" spans="1:8">
      <c r="A65" s="2">
        <v>411</v>
      </c>
      <c r="B65" s="2">
        <v>8603153683</v>
      </c>
      <c r="C65" s="4">
        <f t="shared" si="1"/>
        <v>0.38564856429549887</v>
      </c>
      <c r="D65" t="s">
        <v>22</v>
      </c>
      <c r="E65" s="12" t="s">
        <v>32</v>
      </c>
      <c r="G65" s="3">
        <v>4.1210626039999998E-13</v>
      </c>
      <c r="H65" s="3">
        <v>4.1210626039999998E-13</v>
      </c>
    </row>
    <row r="66" spans="1:8">
      <c r="A66" s="2">
        <v>412</v>
      </c>
      <c r="B66" s="2">
        <v>8603153683</v>
      </c>
      <c r="C66" s="4">
        <f t="shared" si="1"/>
        <v>0.38564856429549887</v>
      </c>
      <c r="D66" t="s">
        <v>24</v>
      </c>
      <c r="E66" s="12" t="s">
        <v>33</v>
      </c>
      <c r="G66" s="3">
        <v>1.719371304E-12</v>
      </c>
      <c r="H66" s="3">
        <v>1.719371304E-12</v>
      </c>
    </row>
    <row r="67" spans="1:8">
      <c r="A67" s="2">
        <v>416</v>
      </c>
      <c r="B67" s="2">
        <v>8603153683</v>
      </c>
      <c r="C67" s="4">
        <f t="shared" ref="C67:C98" si="2">(B67*100)/$B$198</f>
        <v>0.38564856429549887</v>
      </c>
      <c r="D67" t="s">
        <v>27</v>
      </c>
      <c r="E67" s="12" t="s">
        <v>34</v>
      </c>
      <c r="G67" s="3">
        <v>2.8919542589999998E-13</v>
      </c>
      <c r="H67" s="3">
        <v>2.8919542589999998E-13</v>
      </c>
    </row>
    <row r="68" spans="1:8">
      <c r="A68" s="2">
        <v>419</v>
      </c>
      <c r="B68" s="2">
        <v>8603153683</v>
      </c>
      <c r="C68" s="4">
        <f t="shared" si="2"/>
        <v>0.38564856429549887</v>
      </c>
      <c r="D68" t="s">
        <v>20</v>
      </c>
      <c r="E68" s="12" t="s">
        <v>35</v>
      </c>
      <c r="G68" s="3">
        <v>3.6816713359999998E-15</v>
      </c>
      <c r="H68" s="3">
        <v>3.6816713359999998E-15</v>
      </c>
    </row>
    <row r="69" spans="1:8">
      <c r="A69" s="2">
        <v>498</v>
      </c>
      <c r="B69" s="2">
        <v>7625527380</v>
      </c>
      <c r="C69" s="4">
        <f t="shared" si="2"/>
        <v>0.34182507885498359</v>
      </c>
      <c r="D69" t="s">
        <v>36</v>
      </c>
      <c r="E69" s="12" t="s">
        <v>40</v>
      </c>
      <c r="G69" s="3">
        <v>9.7989074040000009E-7</v>
      </c>
      <c r="H69" s="3">
        <v>9.7989121940000003E-7</v>
      </c>
    </row>
    <row r="70" spans="1:8">
      <c r="A70" s="2">
        <v>563</v>
      </c>
      <c r="B70" s="2">
        <v>7625527380</v>
      </c>
      <c r="C70" s="4">
        <f t="shared" si="2"/>
        <v>0.34182507885498359</v>
      </c>
      <c r="D70" t="s">
        <v>8</v>
      </c>
      <c r="E70" s="10" t="s">
        <v>275</v>
      </c>
      <c r="F70" s="10"/>
      <c r="G70" s="3">
        <v>6.2387454380000002E-24</v>
      </c>
      <c r="H70" s="3">
        <v>6.2387454380000002E-24</v>
      </c>
    </row>
    <row r="71" spans="1:8">
      <c r="A71" s="2">
        <v>1234</v>
      </c>
      <c r="B71" s="2">
        <v>7600148926</v>
      </c>
      <c r="C71" s="4">
        <f t="shared" si="2"/>
        <v>0.34068745366429576</v>
      </c>
      <c r="D71" t="s">
        <v>19</v>
      </c>
      <c r="E71" s="12" t="s">
        <v>128</v>
      </c>
      <c r="G71" s="3">
        <v>3.5332441539999998E-13</v>
      </c>
      <c r="H71" s="3">
        <v>3.5332441539999998E-13</v>
      </c>
    </row>
    <row r="72" spans="1:8">
      <c r="A72" s="2">
        <v>811</v>
      </c>
      <c r="B72" s="2">
        <v>6546632504</v>
      </c>
      <c r="C72" s="4">
        <f t="shared" si="2"/>
        <v>0.29346208601698032</v>
      </c>
      <c r="D72" t="s">
        <v>8</v>
      </c>
      <c r="E72" s="10" t="s">
        <v>278</v>
      </c>
      <c r="F72" s="10"/>
      <c r="G72" s="3">
        <v>3.7626857979999999E-6</v>
      </c>
      <c r="H72" s="3">
        <v>3.7626920910000002E-6</v>
      </c>
    </row>
    <row r="73" spans="1:8">
      <c r="A73" s="2">
        <v>1174</v>
      </c>
      <c r="B73" s="2">
        <v>6342115162</v>
      </c>
      <c r="C73" s="4">
        <f t="shared" si="2"/>
        <v>0.28429430612811424</v>
      </c>
      <c r="D73" t="s">
        <v>120</v>
      </c>
      <c r="E73" s="10" t="s">
        <v>283</v>
      </c>
      <c r="F73" s="10"/>
      <c r="G73" s="3">
        <v>1.328748521E-21</v>
      </c>
      <c r="H73" s="3">
        <v>1.328748521E-21</v>
      </c>
    </row>
    <row r="74" spans="1:8">
      <c r="A74" s="2">
        <v>209</v>
      </c>
      <c r="B74" s="2">
        <v>4140100257</v>
      </c>
      <c r="C74" s="4">
        <f t="shared" si="2"/>
        <v>0.18558586525153395</v>
      </c>
      <c r="D74" t="s">
        <v>6</v>
      </c>
      <c r="E74" s="10" t="s">
        <v>270</v>
      </c>
      <c r="F74" s="10"/>
      <c r="G74" s="3">
        <v>4.5359713790000004E-12</v>
      </c>
      <c r="H74" s="3">
        <v>4.5359713790000004E-12</v>
      </c>
    </row>
    <row r="75" spans="1:8">
      <c r="A75" s="2">
        <v>227</v>
      </c>
      <c r="B75" s="2">
        <v>4140100257</v>
      </c>
      <c r="C75" s="4">
        <f t="shared" si="2"/>
        <v>0.18558586525153395</v>
      </c>
      <c r="D75" t="s">
        <v>12</v>
      </c>
      <c r="E75" s="12" t="s">
        <v>13</v>
      </c>
      <c r="G75" s="3">
        <v>3.0875570759999998E-5</v>
      </c>
      <c r="H75" s="3">
        <v>3.0876046370000003E-5</v>
      </c>
    </row>
    <row r="76" spans="1:8">
      <c r="A76" s="2">
        <v>329</v>
      </c>
      <c r="B76" s="2">
        <v>4140100257</v>
      </c>
      <c r="C76" s="4">
        <f t="shared" si="2"/>
        <v>0.18558586525153395</v>
      </c>
      <c r="D76" t="s">
        <v>7</v>
      </c>
      <c r="E76" s="12" t="s">
        <v>18</v>
      </c>
      <c r="G76" s="3">
        <v>1.800568105E-21</v>
      </c>
      <c r="H76" s="3">
        <v>1.800568105E-21</v>
      </c>
    </row>
    <row r="77" spans="1:8">
      <c r="A77" s="2">
        <v>690</v>
      </c>
      <c r="B77" s="2">
        <v>3907111496</v>
      </c>
      <c r="C77" s="4">
        <f t="shared" si="2"/>
        <v>0.17514181362960535</v>
      </c>
      <c r="D77" t="s">
        <v>47</v>
      </c>
      <c r="E77" s="12" t="s">
        <v>48</v>
      </c>
      <c r="G77" s="3">
        <v>1.0247075669999999E-6</v>
      </c>
      <c r="H77" s="3">
        <v>1.02470809E-6</v>
      </c>
    </row>
    <row r="78" spans="1:8">
      <c r="A78" s="2">
        <v>704</v>
      </c>
      <c r="B78" s="2">
        <v>3907111496</v>
      </c>
      <c r="C78" s="4">
        <f t="shared" si="2"/>
        <v>0.17514181362960535</v>
      </c>
      <c r="D78" t="s">
        <v>51</v>
      </c>
      <c r="E78" s="12" t="s">
        <v>52</v>
      </c>
      <c r="G78" s="3">
        <v>9.7533659599999998E-6</v>
      </c>
      <c r="H78" s="3">
        <v>9.7534132770000003E-6</v>
      </c>
    </row>
    <row r="79" spans="1:8">
      <c r="A79" s="2">
        <v>711</v>
      </c>
      <c r="B79" s="2">
        <v>3907111496</v>
      </c>
      <c r="C79" s="4">
        <f t="shared" si="2"/>
        <v>0.17514181362960535</v>
      </c>
      <c r="D79" t="s">
        <v>53</v>
      </c>
      <c r="E79" s="12" t="s">
        <v>54</v>
      </c>
      <c r="G79" s="3">
        <v>4.7767902359999999E-11</v>
      </c>
      <c r="H79" s="3">
        <v>4.7767902359999999E-11</v>
      </c>
    </row>
    <row r="80" spans="1:8">
      <c r="A80" s="2">
        <v>737</v>
      </c>
      <c r="B80" s="2">
        <v>3907111496</v>
      </c>
      <c r="C80" s="4">
        <f t="shared" si="2"/>
        <v>0.17514181362960535</v>
      </c>
      <c r="D80" t="s">
        <v>49</v>
      </c>
      <c r="E80" s="12" t="s">
        <v>61</v>
      </c>
      <c r="G80" s="3">
        <v>9.7533659599999998E-6</v>
      </c>
      <c r="H80" s="3">
        <v>9.7534132770000003E-6</v>
      </c>
    </row>
    <row r="81" spans="1:8">
      <c r="A81" s="2">
        <v>749</v>
      </c>
      <c r="B81" s="2">
        <v>3907111496</v>
      </c>
      <c r="C81" s="4">
        <f t="shared" si="2"/>
        <v>0.17514181362960535</v>
      </c>
      <c r="D81" t="s">
        <v>66</v>
      </c>
      <c r="E81" s="12" t="s">
        <v>67</v>
      </c>
      <c r="G81" s="3">
        <v>9.7533659599999998E-6</v>
      </c>
      <c r="H81" s="3">
        <v>9.7534132770000003E-6</v>
      </c>
    </row>
    <row r="82" spans="1:8">
      <c r="A82" s="2">
        <v>1221</v>
      </c>
      <c r="B82" s="2">
        <v>3142115162</v>
      </c>
      <c r="C82" s="4">
        <f t="shared" si="2"/>
        <v>0.14084976808805183</v>
      </c>
      <c r="D82" t="s">
        <v>116</v>
      </c>
      <c r="E82" s="12" t="s">
        <v>127</v>
      </c>
      <c r="G82" s="3">
        <v>2.6561743320000001E-14</v>
      </c>
      <c r="H82" s="3">
        <v>2.6561743320000001E-14</v>
      </c>
    </row>
    <row r="83" spans="1:8">
      <c r="A83" s="2">
        <v>366</v>
      </c>
      <c r="B83" s="2">
        <v>3004270308</v>
      </c>
      <c r="C83" s="4">
        <f t="shared" si="2"/>
        <v>0.1346706770245425</v>
      </c>
      <c r="D83" t="s">
        <v>24</v>
      </c>
      <c r="E83" s="12" t="s">
        <v>25</v>
      </c>
      <c r="G83" s="3">
        <v>2.5908281130000001E-7</v>
      </c>
      <c r="H83" s="3">
        <v>2.5908284480000002E-7</v>
      </c>
    </row>
    <row r="84" spans="1:8">
      <c r="A84" s="2">
        <v>372</v>
      </c>
      <c r="B84" s="2">
        <v>3004270308</v>
      </c>
      <c r="C84" s="4">
        <f t="shared" si="2"/>
        <v>0.1346706770245425</v>
      </c>
      <c r="D84" t="s">
        <v>20</v>
      </c>
      <c r="E84" s="12" t="s">
        <v>26</v>
      </c>
      <c r="G84" s="3">
        <v>1.32211074E-21</v>
      </c>
      <c r="H84" s="3">
        <v>1.32211074E-21</v>
      </c>
    </row>
    <row r="85" spans="1:8">
      <c r="A85" s="2">
        <v>379</v>
      </c>
      <c r="B85" s="2">
        <v>3004270308</v>
      </c>
      <c r="C85" s="4">
        <f t="shared" si="2"/>
        <v>0.1346706770245425</v>
      </c>
      <c r="D85" t="s">
        <v>27</v>
      </c>
      <c r="E85" s="12" t="s">
        <v>28</v>
      </c>
      <c r="G85" s="3">
        <v>3.3033847379999999E-6</v>
      </c>
      <c r="H85" s="3">
        <v>3.3033901820000002E-6</v>
      </c>
    </row>
    <row r="86" spans="1:8">
      <c r="A86" s="2">
        <v>406</v>
      </c>
      <c r="B86" s="2">
        <v>3004270308</v>
      </c>
      <c r="C86" s="4">
        <f t="shared" si="2"/>
        <v>0.1346706770245425</v>
      </c>
      <c r="D86" t="s">
        <v>30</v>
      </c>
      <c r="E86" s="12" t="s">
        <v>267</v>
      </c>
      <c r="G86" s="3">
        <v>1.116088367E-13</v>
      </c>
      <c r="H86" s="3">
        <v>1.116088367E-13</v>
      </c>
    </row>
    <row r="87" spans="1:8">
      <c r="A87" s="2">
        <v>1768</v>
      </c>
      <c r="B87" s="2">
        <v>2967574590</v>
      </c>
      <c r="C87" s="4">
        <f t="shared" si="2"/>
        <v>0.13302573942561799</v>
      </c>
      <c r="D87" t="s">
        <v>116</v>
      </c>
      <c r="E87" s="12" t="s">
        <v>185</v>
      </c>
      <c r="G87" s="3">
        <v>1.54726752E-5</v>
      </c>
      <c r="H87" s="3">
        <v>1.5472794630000001E-5</v>
      </c>
    </row>
    <row r="88" spans="1:8">
      <c r="A88" s="2">
        <v>1397</v>
      </c>
      <c r="B88" s="2">
        <v>2829360322</v>
      </c>
      <c r="C88" s="4">
        <f t="shared" si="2"/>
        <v>0.12683008885567881</v>
      </c>
      <c r="D88" t="s">
        <v>19</v>
      </c>
      <c r="E88" s="10" t="s">
        <v>291</v>
      </c>
      <c r="F88" s="10"/>
      <c r="G88" s="3">
        <v>5.2449110540000002E-33</v>
      </c>
      <c r="H88" s="3">
        <v>5.2449110540000002E-33</v>
      </c>
    </row>
    <row r="89" spans="1:8">
      <c r="A89" s="2">
        <v>2574</v>
      </c>
      <c r="B89" s="2">
        <v>2602142185</v>
      </c>
      <c r="C89" s="4">
        <f t="shared" si="2"/>
        <v>0.11664471363808862</v>
      </c>
      <c r="D89" t="s">
        <v>166</v>
      </c>
      <c r="E89" s="12" t="s">
        <v>231</v>
      </c>
      <c r="G89" s="3">
        <v>5.3128218650000002E-6</v>
      </c>
      <c r="H89" s="3">
        <v>5.3128359459999999E-6</v>
      </c>
    </row>
    <row r="90" spans="1:8">
      <c r="A90" s="2">
        <v>2655</v>
      </c>
      <c r="B90" s="2">
        <v>2602142185</v>
      </c>
      <c r="C90" s="4">
        <f t="shared" si="2"/>
        <v>0.11664471363808862</v>
      </c>
      <c r="D90" t="s">
        <v>114</v>
      </c>
      <c r="E90" s="12" t="s">
        <v>237</v>
      </c>
      <c r="G90" s="3">
        <v>8.7440592840000004E-7</v>
      </c>
      <c r="H90" s="3">
        <v>8.7440630980000002E-7</v>
      </c>
    </row>
    <row r="91" spans="1:8">
      <c r="A91" s="2">
        <v>3198</v>
      </c>
      <c r="B91" s="2">
        <v>2602142185</v>
      </c>
      <c r="C91" s="4">
        <f t="shared" si="2"/>
        <v>0.11664471363808862</v>
      </c>
      <c r="D91" t="s">
        <v>99</v>
      </c>
      <c r="E91" s="12" t="s">
        <v>262</v>
      </c>
      <c r="G91" s="3">
        <v>8.1224070990000005E-5</v>
      </c>
      <c r="H91" s="3">
        <v>8.1227362349999994E-5</v>
      </c>
    </row>
    <row r="92" spans="1:8">
      <c r="A92" s="2">
        <v>1842</v>
      </c>
      <c r="B92" s="2">
        <v>2405280250.1999998</v>
      </c>
      <c r="C92" s="4">
        <f t="shared" si="2"/>
        <v>0.10782009823338271</v>
      </c>
      <c r="D92" t="s">
        <v>188</v>
      </c>
      <c r="E92" s="11" t="s">
        <v>297</v>
      </c>
      <c r="F92" s="11"/>
      <c r="G92" s="3">
        <v>8.5239532870000005E-8</v>
      </c>
      <c r="H92" s="3">
        <v>8.5239535900000004E-8</v>
      </c>
    </row>
    <row r="93" spans="1:8">
      <c r="A93" s="2">
        <v>1248</v>
      </c>
      <c r="B93" s="2">
        <v>2043125270</v>
      </c>
      <c r="C93" s="4">
        <f t="shared" si="2"/>
        <v>9.1585987660352433E-2</v>
      </c>
      <c r="D93" t="s">
        <v>107</v>
      </c>
      <c r="E93" s="12" t="s">
        <v>129</v>
      </c>
      <c r="G93" s="3">
        <v>7.4025143140000006E-8</v>
      </c>
      <c r="H93" s="3">
        <v>7.4025145879999998E-8</v>
      </c>
    </row>
    <row r="94" spans="1:8">
      <c r="A94" s="2">
        <v>1305</v>
      </c>
      <c r="B94" s="2">
        <v>2043125270</v>
      </c>
      <c r="C94" s="4">
        <f t="shared" si="2"/>
        <v>9.1585987660352433E-2</v>
      </c>
      <c r="D94" t="s">
        <v>19</v>
      </c>
      <c r="E94" s="12" t="s">
        <v>143</v>
      </c>
      <c r="G94" s="3">
        <v>2.033826872E-10</v>
      </c>
      <c r="H94" s="3">
        <v>2.0338268730000001E-10</v>
      </c>
    </row>
    <row r="95" spans="1:8">
      <c r="A95" s="2">
        <v>2771</v>
      </c>
      <c r="B95" s="2">
        <v>1474427234</v>
      </c>
      <c r="C95" s="4">
        <f t="shared" si="2"/>
        <v>6.6093291704630311E-2</v>
      </c>
      <c r="D95" t="s">
        <v>180</v>
      </c>
      <c r="E95" s="12" t="s">
        <v>245</v>
      </c>
      <c r="G95" s="3">
        <v>1.5283518610000001E-15</v>
      </c>
      <c r="H95" s="3">
        <v>1.5283518610000001E-15</v>
      </c>
    </row>
    <row r="96" spans="1:8">
      <c r="A96" s="2">
        <v>2990</v>
      </c>
      <c r="B96" s="2">
        <v>1474427234</v>
      </c>
      <c r="C96" s="4">
        <f t="shared" si="2"/>
        <v>6.6093291704630311E-2</v>
      </c>
      <c r="D96" t="s">
        <v>181</v>
      </c>
      <c r="E96" s="12" t="s">
        <v>257</v>
      </c>
      <c r="G96" s="3">
        <v>1.198187353E-7</v>
      </c>
      <c r="H96" s="3">
        <v>1.1981874239999999E-7</v>
      </c>
    </row>
    <row r="97" spans="1:8">
      <c r="A97" s="2">
        <v>1303</v>
      </c>
      <c r="B97" s="2">
        <v>1446595719</v>
      </c>
      <c r="C97" s="4">
        <f t="shared" si="2"/>
        <v>6.4845704575839658E-2</v>
      </c>
      <c r="D97" t="s">
        <v>19</v>
      </c>
      <c r="E97" s="12" t="s">
        <v>142</v>
      </c>
      <c r="G97" s="3">
        <v>2.7037558429999997E-23</v>
      </c>
      <c r="H97" s="3">
        <v>2.7037558429999997E-23</v>
      </c>
    </row>
    <row r="98" spans="1:8">
      <c r="A98" s="2">
        <v>798</v>
      </c>
      <c r="B98" s="2">
        <v>1416021136</v>
      </c>
      <c r="C98" s="4">
        <f t="shared" si="2"/>
        <v>6.3475155533901373E-2</v>
      </c>
      <c r="D98" t="s">
        <v>70</v>
      </c>
      <c r="E98" s="12" t="s">
        <v>73</v>
      </c>
      <c r="G98" s="3">
        <v>1.0429305659999999E-7</v>
      </c>
      <c r="H98" s="3">
        <v>1.0429306200000001E-7</v>
      </c>
    </row>
    <row r="99" spans="1:8">
      <c r="A99" s="2">
        <v>886</v>
      </c>
      <c r="B99" s="2">
        <v>1416021136</v>
      </c>
      <c r="C99" s="4">
        <f t="shared" ref="C99:C130" si="3">(B99*100)/$B$198</f>
        <v>6.3475155533901373E-2</v>
      </c>
      <c r="D99" t="s">
        <v>80</v>
      </c>
      <c r="E99" s="12" t="s">
        <v>81</v>
      </c>
      <c r="G99" s="3">
        <v>3.3427293750000002E-5</v>
      </c>
      <c r="H99" s="3">
        <v>3.342785242E-5</v>
      </c>
    </row>
    <row r="100" spans="1:8">
      <c r="A100" s="2">
        <v>894</v>
      </c>
      <c r="B100" s="2">
        <v>1416021136</v>
      </c>
      <c r="C100" s="4">
        <f t="shared" si="3"/>
        <v>6.3475155533901373E-2</v>
      </c>
      <c r="D100" t="s">
        <v>82</v>
      </c>
      <c r="E100" s="12" t="s">
        <v>83</v>
      </c>
      <c r="G100" s="3">
        <v>1.7872875600000001E-5</v>
      </c>
      <c r="H100" s="3">
        <v>1.787303532E-5</v>
      </c>
    </row>
    <row r="101" spans="1:8">
      <c r="A101" s="2">
        <v>1192</v>
      </c>
      <c r="B101" s="2">
        <v>1335039931.7</v>
      </c>
      <c r="C101" s="4">
        <f t="shared" si="3"/>
        <v>5.9845058208669678E-2</v>
      </c>
      <c r="D101" t="s">
        <v>126</v>
      </c>
      <c r="E101" s="10" t="s">
        <v>284</v>
      </c>
      <c r="F101" s="10"/>
      <c r="G101" s="3">
        <v>3.3496792260000003E-17</v>
      </c>
      <c r="H101" s="3">
        <v>3.3496792260000003E-17</v>
      </c>
    </row>
    <row r="102" spans="1:8">
      <c r="A102" s="2">
        <v>884</v>
      </c>
      <c r="B102" s="2">
        <v>1287007385</v>
      </c>
      <c r="C102" s="4">
        <f t="shared" si="3"/>
        <v>5.7691931186085545E-2</v>
      </c>
      <c r="D102" t="s">
        <v>31</v>
      </c>
      <c r="E102" s="10" t="s">
        <v>280</v>
      </c>
      <c r="F102" s="10"/>
      <c r="G102" s="3">
        <v>3.7467101880000001E-25</v>
      </c>
      <c r="H102" s="3">
        <v>3.7467101880000001E-25</v>
      </c>
    </row>
    <row r="103" spans="1:8">
      <c r="A103" s="2">
        <v>1914</v>
      </c>
      <c r="B103" s="2">
        <v>913200469.79999995</v>
      </c>
      <c r="C103" s="4">
        <f t="shared" si="3"/>
        <v>4.0935506102634051E-2</v>
      </c>
      <c r="D103" t="s">
        <v>180</v>
      </c>
      <c r="E103" s="12" t="s">
        <v>198</v>
      </c>
      <c r="G103" s="3">
        <v>4.3582214369999998E-16</v>
      </c>
      <c r="H103" s="3">
        <v>4.3582214369999998E-16</v>
      </c>
    </row>
    <row r="104" spans="1:8">
      <c r="A104" s="2">
        <v>1925</v>
      </c>
      <c r="B104" s="2">
        <v>913200469.79999995</v>
      </c>
      <c r="C104" s="4">
        <f t="shared" si="3"/>
        <v>4.0935506102634051E-2</v>
      </c>
      <c r="D104" t="s">
        <v>182</v>
      </c>
      <c r="E104" s="12" t="s">
        <v>202</v>
      </c>
      <c r="G104" s="3">
        <v>1.65238913E-21</v>
      </c>
      <c r="H104" s="3">
        <v>1.65238913E-21</v>
      </c>
    </row>
    <row r="105" spans="1:8">
      <c r="A105" s="2">
        <v>1947</v>
      </c>
      <c r="B105" s="2">
        <v>861991539.20000005</v>
      </c>
      <c r="C105" s="4">
        <f t="shared" si="3"/>
        <v>3.863999316718323E-2</v>
      </c>
      <c r="D105" t="s">
        <v>181</v>
      </c>
      <c r="E105" s="12" t="s">
        <v>205</v>
      </c>
      <c r="G105" s="3">
        <v>2.923474183E-22</v>
      </c>
      <c r="H105" s="3">
        <v>2.923474183E-22</v>
      </c>
    </row>
    <row r="106" spans="1:8">
      <c r="A106" s="2">
        <v>1982</v>
      </c>
      <c r="B106" s="2">
        <v>861991539.20000005</v>
      </c>
      <c r="C106" s="4">
        <f t="shared" si="3"/>
        <v>3.863999316718323E-2</v>
      </c>
      <c r="D106" t="s">
        <v>180</v>
      </c>
      <c r="E106" s="12" t="s">
        <v>212</v>
      </c>
      <c r="G106" s="3">
        <v>1.3561978760000001E-13</v>
      </c>
      <c r="H106" s="3">
        <v>1.3561978760000001E-13</v>
      </c>
    </row>
    <row r="107" spans="1:8">
      <c r="A107" s="2">
        <v>219</v>
      </c>
      <c r="B107" s="2">
        <v>798102649.70000005</v>
      </c>
      <c r="C107" s="4">
        <f t="shared" si="3"/>
        <v>3.5776083092114455E-2</v>
      </c>
      <c r="D107" t="s">
        <v>7</v>
      </c>
      <c r="E107" s="12" t="s">
        <v>11</v>
      </c>
      <c r="G107" s="3">
        <v>1.852778288E-20</v>
      </c>
      <c r="H107" s="3">
        <v>1.852778288E-20</v>
      </c>
    </row>
    <row r="108" spans="1:8">
      <c r="A108" s="2">
        <v>1312</v>
      </c>
      <c r="B108" s="2">
        <v>678031653.79999995</v>
      </c>
      <c r="C108" s="4">
        <f t="shared" si="3"/>
        <v>3.0393730423712659E-2</v>
      </c>
      <c r="D108" t="s">
        <v>44</v>
      </c>
      <c r="E108" s="10" t="s">
        <v>287</v>
      </c>
      <c r="F108" s="10"/>
      <c r="G108" s="3">
        <v>1.2500835479999999E-15</v>
      </c>
      <c r="H108" s="3">
        <v>1.2500835479999999E-15</v>
      </c>
    </row>
    <row r="109" spans="1:8">
      <c r="A109" s="2">
        <v>1907</v>
      </c>
      <c r="B109" s="2">
        <v>672791233.20000005</v>
      </c>
      <c r="C109" s="4">
        <f t="shared" si="3"/>
        <v>3.0158821138680597E-2</v>
      </c>
      <c r="D109" t="s">
        <v>180</v>
      </c>
      <c r="E109" s="12" t="s">
        <v>197</v>
      </c>
      <c r="G109" s="3">
        <v>1.00856145E-14</v>
      </c>
      <c r="H109" s="3">
        <v>1.00856145E-14</v>
      </c>
    </row>
    <row r="110" spans="1:8">
      <c r="A110" s="2">
        <v>1347</v>
      </c>
      <c r="B110" s="2">
        <v>663520136.89999998</v>
      </c>
      <c r="C110" s="4">
        <f t="shared" si="3"/>
        <v>2.9743231099343584E-2</v>
      </c>
      <c r="D110" t="s">
        <v>147</v>
      </c>
      <c r="E110" s="11" t="s">
        <v>288</v>
      </c>
      <c r="F110" s="11"/>
      <c r="G110" s="3">
        <v>2.7877170390000001E-17</v>
      </c>
      <c r="H110" s="3">
        <v>2.7877170390000001E-17</v>
      </c>
    </row>
    <row r="111" spans="1:8">
      <c r="A111" s="2">
        <v>1356</v>
      </c>
      <c r="B111" s="2">
        <v>566710550.89999998</v>
      </c>
      <c r="C111" s="4">
        <f t="shared" si="3"/>
        <v>2.5403604117587429E-2</v>
      </c>
      <c r="D111" t="s">
        <v>150</v>
      </c>
      <c r="E111" s="12" t="s">
        <v>151</v>
      </c>
      <c r="G111" s="3">
        <v>2.7451122649999999E-9</v>
      </c>
      <c r="H111" s="3">
        <v>2.7451122690000001E-9</v>
      </c>
    </row>
    <row r="112" spans="1:8">
      <c r="A112" s="2">
        <v>1363</v>
      </c>
      <c r="B112" s="2">
        <v>566710550.89999998</v>
      </c>
      <c r="C112" s="4">
        <f t="shared" si="3"/>
        <v>2.5403604117587429E-2</v>
      </c>
      <c r="D112" t="s">
        <v>152</v>
      </c>
      <c r="E112" s="10" t="s">
        <v>290</v>
      </c>
      <c r="F112" s="10"/>
      <c r="G112" s="3">
        <v>3.7382760130000001E-14</v>
      </c>
      <c r="H112" s="3">
        <v>3.7382760139999999E-14</v>
      </c>
    </row>
    <row r="113" spans="1:8">
      <c r="A113" s="2">
        <v>1992</v>
      </c>
      <c r="B113" s="2">
        <v>509149093.39999998</v>
      </c>
      <c r="C113" s="4">
        <f t="shared" si="3"/>
        <v>2.2823330155087369E-2</v>
      </c>
      <c r="D113" t="s">
        <v>215</v>
      </c>
      <c r="E113" s="11" t="s">
        <v>299</v>
      </c>
      <c r="F113" s="11"/>
      <c r="G113" s="3">
        <v>1.026965052E-23</v>
      </c>
      <c r="H113" s="3">
        <v>1.026965052E-23</v>
      </c>
    </row>
    <row r="114" spans="1:8">
      <c r="A114" s="2">
        <v>701</v>
      </c>
      <c r="B114" s="2">
        <v>491816957.10000002</v>
      </c>
      <c r="C114" s="4">
        <f t="shared" si="3"/>
        <v>2.2046392566087092E-2</v>
      </c>
      <c r="D114" t="s">
        <v>49</v>
      </c>
      <c r="E114" s="12" t="s">
        <v>50</v>
      </c>
      <c r="G114" s="3">
        <v>9.8549630210000001E-6</v>
      </c>
      <c r="H114" s="3">
        <v>9.8550113319999997E-6</v>
      </c>
    </row>
    <row r="115" spans="1:8">
      <c r="A115" s="2">
        <v>716</v>
      </c>
      <c r="B115" s="2">
        <v>491816957.10000002</v>
      </c>
      <c r="C115" s="4">
        <f t="shared" si="3"/>
        <v>2.2046392566087092E-2</v>
      </c>
      <c r="D115" t="s">
        <v>51</v>
      </c>
      <c r="E115" s="12" t="s">
        <v>55</v>
      </c>
      <c r="G115" s="3">
        <v>4.2357818719999997E-14</v>
      </c>
      <c r="H115" s="3">
        <v>4.2357818719999997E-14</v>
      </c>
    </row>
    <row r="116" spans="1:8">
      <c r="A116" s="2">
        <v>717</v>
      </c>
      <c r="B116" s="2">
        <v>491816957.10000002</v>
      </c>
      <c r="C116" s="4">
        <f t="shared" si="3"/>
        <v>2.2046392566087092E-2</v>
      </c>
      <c r="D116" t="s">
        <v>47</v>
      </c>
      <c r="E116" s="12" t="s">
        <v>56</v>
      </c>
      <c r="G116" s="3">
        <v>1.0240060490000001E-7</v>
      </c>
      <c r="H116" s="3">
        <v>1.024006101E-7</v>
      </c>
    </row>
    <row r="117" spans="1:8">
      <c r="A117" s="2">
        <v>720</v>
      </c>
      <c r="B117" s="2">
        <v>491816957.10000002</v>
      </c>
      <c r="C117" s="4">
        <f t="shared" si="3"/>
        <v>2.2046392566087092E-2</v>
      </c>
      <c r="D117" t="s">
        <v>57</v>
      </c>
      <c r="E117" s="10" t="s">
        <v>276</v>
      </c>
      <c r="F117" s="10"/>
      <c r="G117" s="3">
        <v>3.6150140579999997E-5</v>
      </c>
      <c r="H117" s="3">
        <v>3.6150793329999998E-5</v>
      </c>
    </row>
    <row r="118" spans="1:8">
      <c r="A118" s="2">
        <v>747</v>
      </c>
      <c r="B118" s="2">
        <v>491816957.10000002</v>
      </c>
      <c r="C118" s="4">
        <f t="shared" si="3"/>
        <v>2.2046392566087092E-2</v>
      </c>
      <c r="D118" t="s">
        <v>64</v>
      </c>
      <c r="E118" s="12" t="s">
        <v>65</v>
      </c>
      <c r="G118" s="3">
        <v>1.2672815000000001E-7</v>
      </c>
      <c r="H118" s="3">
        <v>1.2672815800000001E-7</v>
      </c>
    </row>
    <row r="119" spans="1:8">
      <c r="A119" s="2">
        <v>970</v>
      </c>
      <c r="B119" s="2">
        <v>442811839.69999999</v>
      </c>
      <c r="C119" s="4">
        <f t="shared" si="3"/>
        <v>1.9849668682636459E-2</v>
      </c>
      <c r="D119" t="s">
        <v>91</v>
      </c>
      <c r="E119" s="10" t="s">
        <v>281</v>
      </c>
      <c r="F119" s="10"/>
      <c r="G119" s="3">
        <v>1.4197944689999999E-26</v>
      </c>
      <c r="H119" s="3">
        <v>1.4197944689999999E-26</v>
      </c>
    </row>
    <row r="120" spans="1:8">
      <c r="A120" s="2">
        <v>1955</v>
      </c>
      <c r="B120" s="2">
        <v>440845029</v>
      </c>
      <c r="C120" s="4">
        <f t="shared" si="3"/>
        <v>1.9761503603800912E-2</v>
      </c>
      <c r="D120" t="s">
        <v>181</v>
      </c>
      <c r="E120" s="12" t="s">
        <v>206</v>
      </c>
      <c r="G120" s="3">
        <v>4.4683250499999999E-15</v>
      </c>
      <c r="H120" s="3">
        <v>4.4683250499999999E-15</v>
      </c>
    </row>
    <row r="121" spans="1:8">
      <c r="A121" s="2">
        <v>853</v>
      </c>
      <c r="B121" s="2">
        <v>425912381.69999999</v>
      </c>
      <c r="C121" s="4">
        <f t="shared" si="3"/>
        <v>1.9092126512031009E-2</v>
      </c>
      <c r="D121" t="s">
        <v>76</v>
      </c>
      <c r="E121" s="12" t="s">
        <v>77</v>
      </c>
      <c r="G121" s="3">
        <v>3.8286918639999999E-5</v>
      </c>
      <c r="H121" s="3">
        <v>3.8287649619999999E-5</v>
      </c>
    </row>
    <row r="122" spans="1:8">
      <c r="A122" s="2">
        <v>475</v>
      </c>
      <c r="B122" s="2">
        <v>409960079.80000001</v>
      </c>
      <c r="C122" s="4">
        <f t="shared" si="3"/>
        <v>1.8377041956805663E-2</v>
      </c>
      <c r="D122" t="s">
        <v>38</v>
      </c>
      <c r="E122" s="10" t="s">
        <v>273</v>
      </c>
      <c r="F122" s="10"/>
      <c r="G122" s="3">
        <v>4.9768061269999998E-12</v>
      </c>
      <c r="H122" s="3">
        <v>4.9768061269999998E-12</v>
      </c>
    </row>
    <row r="123" spans="1:8">
      <c r="A123" s="2">
        <v>525</v>
      </c>
      <c r="B123" s="2">
        <v>409960079.80000001</v>
      </c>
      <c r="C123" s="4">
        <f t="shared" si="3"/>
        <v>1.8377041956805663E-2</v>
      </c>
      <c r="D123" t="s">
        <v>36</v>
      </c>
      <c r="E123" s="12" t="s">
        <v>41</v>
      </c>
      <c r="G123" s="3">
        <v>1.1495581940000001E-15</v>
      </c>
      <c r="H123" s="3">
        <v>1.1495581940000001E-15</v>
      </c>
    </row>
    <row r="124" spans="1:8">
      <c r="A124" s="2">
        <v>1179</v>
      </c>
      <c r="B124" s="2">
        <v>406552855.69999999</v>
      </c>
      <c r="C124" s="4">
        <f t="shared" si="3"/>
        <v>1.8224308304610828E-2</v>
      </c>
      <c r="D124" t="s">
        <v>116</v>
      </c>
      <c r="E124" s="12" t="s">
        <v>122</v>
      </c>
      <c r="G124" s="3">
        <v>1.091069204E-27</v>
      </c>
      <c r="H124" s="3">
        <v>1.091069204E-27</v>
      </c>
    </row>
    <row r="125" spans="1:8">
      <c r="A125" s="2">
        <v>1158</v>
      </c>
      <c r="B125" s="2">
        <v>400769479.5</v>
      </c>
      <c r="C125" s="4">
        <f t="shared" si="3"/>
        <v>1.796506026482305E-2</v>
      </c>
      <c r="D125" t="s">
        <v>114</v>
      </c>
      <c r="E125" s="12" t="s">
        <v>115</v>
      </c>
      <c r="G125" s="3">
        <v>2.0131427460000001E-7</v>
      </c>
      <c r="H125" s="3">
        <v>2.0131429479999999E-7</v>
      </c>
    </row>
    <row r="126" spans="1:8">
      <c r="A126" s="2">
        <v>1159</v>
      </c>
      <c r="B126" s="2">
        <v>400769479.5</v>
      </c>
      <c r="C126" s="4">
        <f t="shared" si="3"/>
        <v>1.796506026482305E-2</v>
      </c>
      <c r="D126" t="s">
        <v>116</v>
      </c>
      <c r="E126" s="12" t="s">
        <v>117</v>
      </c>
      <c r="G126" s="3">
        <v>5.2903664770000001E-23</v>
      </c>
      <c r="H126" s="3">
        <v>5.2903664770000001E-23</v>
      </c>
    </row>
    <row r="127" spans="1:8">
      <c r="A127" s="2">
        <v>1164</v>
      </c>
      <c r="B127" s="2">
        <v>400769479.5</v>
      </c>
      <c r="C127" s="4">
        <f t="shared" si="3"/>
        <v>1.796506026482305E-2</v>
      </c>
      <c r="D127" t="s">
        <v>99</v>
      </c>
      <c r="E127" s="12" t="s">
        <v>118</v>
      </c>
      <c r="G127" s="3">
        <v>2.0131427460000001E-7</v>
      </c>
      <c r="H127" s="3">
        <v>2.0131429479999999E-7</v>
      </c>
    </row>
    <row r="128" spans="1:8">
      <c r="A128" s="2">
        <v>1183</v>
      </c>
      <c r="B128" s="2">
        <v>400769479.5</v>
      </c>
      <c r="C128" s="4">
        <f t="shared" si="3"/>
        <v>1.796506026482305E-2</v>
      </c>
      <c r="D128" t="s">
        <v>123</v>
      </c>
      <c r="E128" s="12" t="s">
        <v>124</v>
      </c>
      <c r="G128" s="3">
        <v>2.3687280920000001E-6</v>
      </c>
      <c r="H128" s="3">
        <v>2.3687308920000001E-6</v>
      </c>
    </row>
    <row r="129" spans="1:8">
      <c r="A129" s="2">
        <v>1191</v>
      </c>
      <c r="B129" s="2">
        <v>400769479.5</v>
      </c>
      <c r="C129" s="4">
        <f t="shared" si="3"/>
        <v>1.796506026482305E-2</v>
      </c>
      <c r="D129" t="s">
        <v>110</v>
      </c>
      <c r="E129" s="12" t="s">
        <v>125</v>
      </c>
      <c r="G129" s="3">
        <v>5.2315450179999996E-12</v>
      </c>
      <c r="H129" s="3">
        <v>5.2315450179999996E-12</v>
      </c>
    </row>
    <row r="130" spans="1:8">
      <c r="A130" s="2">
        <v>2043</v>
      </c>
      <c r="B130" s="2">
        <v>358125682.89999998</v>
      </c>
      <c r="C130" s="4">
        <f t="shared" si="3"/>
        <v>1.6053491607460117E-2</v>
      </c>
      <c r="D130" t="s">
        <v>215</v>
      </c>
      <c r="E130" s="10" t="s">
        <v>300</v>
      </c>
      <c r="F130" s="10"/>
      <c r="G130" s="3">
        <v>5.6261429330000001E-29</v>
      </c>
      <c r="H130" s="3">
        <v>5.6261429330000001E-29</v>
      </c>
    </row>
    <row r="131" spans="1:8">
      <c r="A131" s="2">
        <v>1477</v>
      </c>
      <c r="B131" s="2">
        <v>338232589.69999999</v>
      </c>
      <c r="C131" s="4">
        <f t="shared" ref="C131:C162" si="4">(B131*100)/$B$198</f>
        <v>1.5161755493628271E-2</v>
      </c>
      <c r="D131" t="s">
        <v>116</v>
      </c>
      <c r="E131" s="12" t="s">
        <v>171</v>
      </c>
      <c r="G131" s="3">
        <v>9.9510656449999991E-22</v>
      </c>
      <c r="H131" s="3">
        <v>9.9510656449999991E-22</v>
      </c>
    </row>
    <row r="132" spans="1:8">
      <c r="A132" s="2">
        <v>462</v>
      </c>
      <c r="B132" s="2">
        <v>327014095.89999998</v>
      </c>
      <c r="C132" s="4">
        <f t="shared" si="4"/>
        <v>1.4658870599676299E-2</v>
      </c>
      <c r="D132" t="s">
        <v>36</v>
      </c>
      <c r="E132" s="12" t="s">
        <v>37</v>
      </c>
      <c r="G132" s="3">
        <v>8.612270482E-16</v>
      </c>
      <c r="H132" s="3">
        <v>8.612270482E-16</v>
      </c>
    </row>
    <row r="133" spans="1:8">
      <c r="A133" s="2">
        <v>1349</v>
      </c>
      <c r="B133" s="2">
        <v>321660963.80000001</v>
      </c>
      <c r="C133" s="4">
        <f t="shared" si="4"/>
        <v>1.4418908861816324E-2</v>
      </c>
      <c r="D133" t="s">
        <v>19</v>
      </c>
      <c r="E133" s="12" t="s">
        <v>148</v>
      </c>
      <c r="G133" s="3">
        <v>3.5314430100000002E-13</v>
      </c>
      <c r="H133" s="3">
        <v>3.5314430100000002E-13</v>
      </c>
    </row>
    <row r="134" spans="1:8">
      <c r="A134" s="2">
        <v>2996</v>
      </c>
      <c r="B134" s="2">
        <v>310685060.10000002</v>
      </c>
      <c r="C134" s="4">
        <f t="shared" si="4"/>
        <v>1.3926898413122979E-2</v>
      </c>
      <c r="D134" t="s">
        <v>258</v>
      </c>
      <c r="E134" s="12" t="s">
        <v>259</v>
      </c>
      <c r="G134" s="3">
        <v>8.2331626359999994E-5</v>
      </c>
      <c r="H134" s="3">
        <v>8.2335008199999995E-5</v>
      </c>
    </row>
    <row r="135" spans="1:8">
      <c r="A135" s="2">
        <v>1429</v>
      </c>
      <c r="B135" s="2">
        <v>265205918.09999999</v>
      </c>
      <c r="C135" s="4">
        <f t="shared" si="4"/>
        <v>1.1888231377295352E-2</v>
      </c>
      <c r="D135" t="s">
        <v>160</v>
      </c>
      <c r="E135" s="12" t="s">
        <v>165</v>
      </c>
      <c r="G135" s="3">
        <v>1.4963418839999999E-17</v>
      </c>
      <c r="H135" s="3">
        <v>1.4963418839999999E-17</v>
      </c>
    </row>
    <row r="136" spans="1:8">
      <c r="A136" s="2">
        <v>1471</v>
      </c>
      <c r="B136" s="2">
        <v>265205918.09999999</v>
      </c>
      <c r="C136" s="4">
        <f t="shared" si="4"/>
        <v>1.1888231377295352E-2</v>
      </c>
      <c r="D136" t="s">
        <v>19</v>
      </c>
      <c r="E136" s="12" t="s">
        <v>170</v>
      </c>
      <c r="G136" s="3">
        <v>6.309463362E-27</v>
      </c>
      <c r="H136" s="3">
        <v>6.309463362E-27</v>
      </c>
    </row>
    <row r="137" spans="1:8">
      <c r="A137" s="2">
        <v>1485</v>
      </c>
      <c r="B137" s="2">
        <v>265205918.09999999</v>
      </c>
      <c r="C137" s="4">
        <f t="shared" si="4"/>
        <v>1.1888231377295352E-2</v>
      </c>
      <c r="D137" t="s">
        <v>107</v>
      </c>
      <c r="E137" s="12" t="s">
        <v>173</v>
      </c>
      <c r="G137" s="3">
        <v>1.172237419E-20</v>
      </c>
      <c r="H137" s="3">
        <v>1.172237419E-20</v>
      </c>
    </row>
    <row r="138" spans="1:8">
      <c r="A138" s="2">
        <v>840</v>
      </c>
      <c r="B138" s="2">
        <v>261435934.5</v>
      </c>
      <c r="C138" s="4">
        <f t="shared" si="4"/>
        <v>1.171923651607016E-2</v>
      </c>
      <c r="D138" t="s">
        <v>7</v>
      </c>
      <c r="E138" s="12" t="s">
        <v>75</v>
      </c>
      <c r="G138" s="3">
        <v>7.8461011629999999E-10</v>
      </c>
      <c r="H138" s="3">
        <v>7.8461011659999999E-10</v>
      </c>
    </row>
    <row r="139" spans="1:8">
      <c r="A139" s="2">
        <v>754</v>
      </c>
      <c r="B139" s="2">
        <v>243715351.30000001</v>
      </c>
      <c r="C139" s="4">
        <f t="shared" si="4"/>
        <v>1.0924886243906256E-2</v>
      </c>
      <c r="D139" t="s">
        <v>68</v>
      </c>
      <c r="E139" s="12" t="s">
        <v>69</v>
      </c>
      <c r="G139" s="3">
        <v>1.901607547E-7</v>
      </c>
      <c r="H139" s="3">
        <v>1.9016077269999999E-7</v>
      </c>
    </row>
    <row r="140" spans="1:8">
      <c r="A140" s="2">
        <v>731</v>
      </c>
      <c r="B140" s="2">
        <v>236670364.19999999</v>
      </c>
      <c r="C140" s="4">
        <f t="shared" si="4"/>
        <v>1.0609084706388227E-2</v>
      </c>
      <c r="D140" t="s">
        <v>51</v>
      </c>
      <c r="E140" s="12" t="s">
        <v>59</v>
      </c>
      <c r="G140" s="3">
        <v>9.2449542250000001E-9</v>
      </c>
      <c r="H140" s="3">
        <v>9.2449542669999998E-9</v>
      </c>
    </row>
    <row r="141" spans="1:8">
      <c r="A141" s="2">
        <v>746</v>
      </c>
      <c r="B141" s="2">
        <v>236670364.19999999</v>
      </c>
      <c r="C141" s="4">
        <f t="shared" si="4"/>
        <v>1.0609084706388227E-2</v>
      </c>
      <c r="D141" t="s">
        <v>63</v>
      </c>
      <c r="E141" s="10" t="s">
        <v>277</v>
      </c>
      <c r="F141" s="10"/>
      <c r="G141" s="3">
        <v>9.6318857329999996E-17</v>
      </c>
      <c r="H141" s="3">
        <v>9.6318857329999996E-17</v>
      </c>
    </row>
    <row r="142" spans="1:8">
      <c r="A142" s="2">
        <v>358</v>
      </c>
      <c r="B142" s="2">
        <v>228570588.30000001</v>
      </c>
      <c r="C142" s="4">
        <f t="shared" si="4"/>
        <v>1.0246000765074623E-2</v>
      </c>
      <c r="D142" t="s">
        <v>20</v>
      </c>
      <c r="E142" s="12" t="s">
        <v>21</v>
      </c>
      <c r="G142" s="3">
        <v>1.89710562E-17</v>
      </c>
      <c r="H142" s="3">
        <v>1.89710562E-17</v>
      </c>
    </row>
    <row r="143" spans="1:8">
      <c r="A143" s="2">
        <v>362</v>
      </c>
      <c r="B143" s="2">
        <v>228570588.30000001</v>
      </c>
      <c r="C143" s="4">
        <f t="shared" si="4"/>
        <v>1.0246000765074623E-2</v>
      </c>
      <c r="D143" t="s">
        <v>22</v>
      </c>
      <c r="E143" s="12" t="s">
        <v>23</v>
      </c>
      <c r="G143" s="3">
        <v>5.1066051350000002E-21</v>
      </c>
      <c r="H143" s="3">
        <v>5.1066051350000002E-21</v>
      </c>
    </row>
    <row r="144" spans="1:8">
      <c r="A144" s="2">
        <v>380</v>
      </c>
      <c r="B144" s="2">
        <v>228570588.30000001</v>
      </c>
      <c r="C144" s="4">
        <f t="shared" si="4"/>
        <v>1.0246000765074623E-2</v>
      </c>
      <c r="D144" t="s">
        <v>27</v>
      </c>
      <c r="E144" s="12" t="s">
        <v>29</v>
      </c>
      <c r="G144" s="3">
        <v>7.8888591209999998E-14</v>
      </c>
      <c r="H144" s="3">
        <v>7.8888591209999998E-14</v>
      </c>
    </row>
    <row r="145" spans="1:9">
      <c r="A145" s="2">
        <v>732</v>
      </c>
      <c r="B145" s="2">
        <v>220876208.19999999</v>
      </c>
      <c r="C145" s="4">
        <f t="shared" si="4"/>
        <v>9.9010892654030139E-3</v>
      </c>
      <c r="D145" t="s">
        <v>45</v>
      </c>
      <c r="E145" s="12" t="s">
        <v>60</v>
      </c>
      <c r="G145" s="3">
        <v>1.0216504760000001E-5</v>
      </c>
      <c r="H145" s="3">
        <v>1.021655683E-5</v>
      </c>
    </row>
    <row r="146" spans="1:9">
      <c r="A146" s="2">
        <v>1101</v>
      </c>
      <c r="B146" s="2">
        <v>212882895.19999999</v>
      </c>
      <c r="C146" s="4">
        <f t="shared" si="4"/>
        <v>9.5427776745609424E-3</v>
      </c>
      <c r="D146" t="s">
        <v>106</v>
      </c>
      <c r="E146" s="10" t="s">
        <v>282</v>
      </c>
      <c r="F146" s="10"/>
      <c r="G146" s="3">
        <v>1.889733384E-23</v>
      </c>
      <c r="H146" s="3">
        <v>1.889733384E-23</v>
      </c>
    </row>
    <row r="147" spans="1:9">
      <c r="A147" s="2">
        <v>1973</v>
      </c>
      <c r="B147" s="2">
        <v>182131737.59999999</v>
      </c>
      <c r="C147" s="4">
        <f t="shared" si="4"/>
        <v>8.1643134257705832E-3</v>
      </c>
      <c r="D147" t="s">
        <v>180</v>
      </c>
      <c r="E147" s="12" t="s">
        <v>208</v>
      </c>
      <c r="G147" s="3">
        <v>1.4401398739999999E-7</v>
      </c>
      <c r="H147" s="3">
        <v>1.4401399769999999E-7</v>
      </c>
    </row>
    <row r="148" spans="1:9">
      <c r="A148" s="2">
        <v>1983</v>
      </c>
      <c r="B148" s="2">
        <v>182131737.59999999</v>
      </c>
      <c r="C148" s="4">
        <f t="shared" si="4"/>
        <v>8.1643134257705832E-3</v>
      </c>
      <c r="D148" t="s">
        <v>182</v>
      </c>
      <c r="E148" s="12" t="s">
        <v>213</v>
      </c>
      <c r="G148" s="3">
        <v>1.8376640019999999E-15</v>
      </c>
      <c r="H148" s="3">
        <v>1.8376640019999999E-15</v>
      </c>
    </row>
    <row r="149" spans="1:9">
      <c r="A149" s="2">
        <v>2617</v>
      </c>
      <c r="B149" s="2">
        <v>167678690</v>
      </c>
      <c r="C149" s="4">
        <f t="shared" si="4"/>
        <v>7.5164350706915101E-3</v>
      </c>
      <c r="D149" t="s">
        <v>58</v>
      </c>
      <c r="E149" s="12" t="s">
        <v>233</v>
      </c>
      <c r="G149" s="3">
        <v>1.7601891140000001E-5</v>
      </c>
      <c r="H149" s="3">
        <v>1.760204604E-5</v>
      </c>
    </row>
    <row r="150" spans="1:9">
      <c r="A150" s="2">
        <v>1976</v>
      </c>
      <c r="B150" s="2">
        <v>163248312.30000001</v>
      </c>
      <c r="C150" s="4">
        <f t="shared" si="4"/>
        <v>7.3178371074041687E-3</v>
      </c>
      <c r="D150" t="s">
        <v>180</v>
      </c>
      <c r="E150" s="12" t="s">
        <v>209</v>
      </c>
      <c r="G150" s="3">
        <v>3.3709995329999997E-8</v>
      </c>
      <c r="H150" s="3">
        <v>3.3709995899999999E-8</v>
      </c>
    </row>
    <row r="151" spans="1:9">
      <c r="A151" s="2">
        <v>1980</v>
      </c>
      <c r="B151" s="2">
        <v>163248312.30000001</v>
      </c>
      <c r="C151" s="4">
        <f t="shared" si="4"/>
        <v>7.3178371074041687E-3</v>
      </c>
      <c r="D151" t="s">
        <v>210</v>
      </c>
      <c r="E151" s="12" t="s">
        <v>211</v>
      </c>
      <c r="G151" s="3">
        <v>3.5446640980000001E-6</v>
      </c>
      <c r="H151" s="3">
        <v>3.5446703459999999E-6</v>
      </c>
    </row>
    <row r="152" spans="1:9">
      <c r="A152" s="2">
        <v>258</v>
      </c>
      <c r="B152" s="2">
        <v>138323029.5</v>
      </c>
      <c r="C152" s="4">
        <f t="shared" si="4"/>
        <v>6.2005259584154452E-3</v>
      </c>
      <c r="D152" t="s">
        <v>7</v>
      </c>
      <c r="E152" s="12" t="s">
        <v>14</v>
      </c>
      <c r="G152" s="3">
        <v>2.3637861330000002E-15</v>
      </c>
      <c r="H152" s="3">
        <v>2.3637861330000002E-15</v>
      </c>
    </row>
    <row r="153" spans="1:9">
      <c r="A153" s="2">
        <v>2022</v>
      </c>
      <c r="B153" s="2">
        <v>133213026.7</v>
      </c>
      <c r="C153" s="4">
        <f t="shared" si="4"/>
        <v>5.9714628362187499E-3</v>
      </c>
      <c r="D153" t="s">
        <v>187</v>
      </c>
      <c r="E153" s="12" t="s">
        <v>216</v>
      </c>
      <c r="G153" s="3">
        <v>1.1047806690000001E-11</v>
      </c>
      <c r="H153" s="3">
        <v>1.1047806690000001E-11</v>
      </c>
    </row>
    <row r="154" spans="1:9">
      <c r="A154" s="2">
        <v>2030</v>
      </c>
      <c r="B154" s="2">
        <v>133213026.7</v>
      </c>
      <c r="C154" s="4">
        <f t="shared" si="4"/>
        <v>5.9714628362187499E-3</v>
      </c>
      <c r="D154" t="s">
        <v>58</v>
      </c>
      <c r="E154" s="12" t="s">
        <v>269</v>
      </c>
      <c r="G154" s="3">
        <v>4.6529464320000003E-16</v>
      </c>
      <c r="H154" s="3">
        <v>4.6529464320000003E-16</v>
      </c>
    </row>
    <row r="155" spans="1:9">
      <c r="A155" s="2">
        <v>2031</v>
      </c>
      <c r="B155" s="2">
        <v>133213026.7</v>
      </c>
      <c r="C155" s="4">
        <f t="shared" si="4"/>
        <v>5.9714628362187499E-3</v>
      </c>
      <c r="D155" t="s">
        <v>180</v>
      </c>
      <c r="E155" s="12" t="s">
        <v>217</v>
      </c>
      <c r="G155" s="3">
        <v>1.5491528119999999E-11</v>
      </c>
      <c r="H155" s="3">
        <v>1.5491528119999999E-11</v>
      </c>
    </row>
    <row r="156" spans="1:9">
      <c r="A156" s="2">
        <v>2037</v>
      </c>
      <c r="B156" s="2">
        <v>133213026.7</v>
      </c>
      <c r="C156" s="4">
        <f t="shared" si="4"/>
        <v>5.9714628362187499E-3</v>
      </c>
      <c r="D156" t="s">
        <v>182</v>
      </c>
      <c r="E156" s="12" t="s">
        <v>218</v>
      </c>
      <c r="G156" s="3">
        <v>2.2533924619999999E-15</v>
      </c>
      <c r="H156" s="3">
        <v>2.2533924619999999E-15</v>
      </c>
    </row>
    <row r="157" spans="1:9">
      <c r="A157" s="2">
        <v>2040</v>
      </c>
      <c r="B157" s="2">
        <v>133213026.7</v>
      </c>
      <c r="C157" s="4">
        <f t="shared" si="4"/>
        <v>5.9714628362187499E-3</v>
      </c>
      <c r="D157" t="s">
        <v>183</v>
      </c>
      <c r="E157" s="12" t="s">
        <v>221</v>
      </c>
      <c r="G157" s="3">
        <v>9.5181818780000001E-7</v>
      </c>
      <c r="H157" s="3">
        <v>9.5181863839999997E-7</v>
      </c>
    </row>
    <row r="158" spans="1:9">
      <c r="A158" s="2">
        <v>3325</v>
      </c>
      <c r="B158" s="2">
        <v>127549090.59999999</v>
      </c>
      <c r="C158" s="4">
        <f t="shared" si="4"/>
        <v>5.7175688682959578E-3</v>
      </c>
      <c r="D158" t="s">
        <v>180</v>
      </c>
      <c r="E158" s="12" t="s">
        <v>263</v>
      </c>
      <c r="G158" s="3">
        <v>2.4177393610000002E-11</v>
      </c>
      <c r="H158" s="3">
        <v>2.4177393610000002E-11</v>
      </c>
      <c r="I158" t="s">
        <v>268</v>
      </c>
    </row>
    <row r="159" spans="1:9">
      <c r="A159" s="2">
        <v>1462</v>
      </c>
      <c r="B159" s="2">
        <v>124077817.8</v>
      </c>
      <c r="C159" s="4">
        <f t="shared" si="4"/>
        <v>5.5619641422937601E-3</v>
      </c>
      <c r="D159" t="s">
        <v>116</v>
      </c>
      <c r="E159" s="12" t="s">
        <v>168</v>
      </c>
      <c r="G159" s="3">
        <v>2.6179831959999999E-21</v>
      </c>
      <c r="H159" s="3">
        <v>2.6179831959999999E-21</v>
      </c>
    </row>
    <row r="160" spans="1:9">
      <c r="A160" s="2">
        <v>1467</v>
      </c>
      <c r="B160" s="2">
        <v>115776354.3</v>
      </c>
      <c r="C160" s="4">
        <f t="shared" si="4"/>
        <v>5.1898392682894036E-3</v>
      </c>
      <c r="D160" t="s">
        <v>169</v>
      </c>
      <c r="E160" s="10" t="s">
        <v>295</v>
      </c>
      <c r="F160" s="10"/>
      <c r="G160" s="3">
        <v>6.0770259329999999E-30</v>
      </c>
      <c r="H160" s="3">
        <v>6.0770259329999999E-30</v>
      </c>
    </row>
    <row r="161" spans="1:9">
      <c r="A161" s="2">
        <v>264</v>
      </c>
      <c r="B161" s="2">
        <v>105074633.3</v>
      </c>
      <c r="C161" s="4">
        <f t="shared" si="4"/>
        <v>4.7101194479523302E-3</v>
      </c>
      <c r="D161" t="s">
        <v>7</v>
      </c>
      <c r="E161" s="12" t="s">
        <v>15</v>
      </c>
      <c r="G161" s="3">
        <v>1.1537156799999999E-18</v>
      </c>
      <c r="H161" s="3">
        <v>1.1537156799999999E-18</v>
      </c>
    </row>
    <row r="162" spans="1:9">
      <c r="A162" s="2">
        <v>1375</v>
      </c>
      <c r="B162" s="2">
        <v>102887494.7</v>
      </c>
      <c r="C162" s="4">
        <f t="shared" si="4"/>
        <v>4.6120778585440215E-3</v>
      </c>
      <c r="D162" t="s">
        <v>19</v>
      </c>
      <c r="E162" s="12" t="s">
        <v>154</v>
      </c>
      <c r="G162" s="3">
        <v>5.276820702E-17</v>
      </c>
      <c r="H162" s="3">
        <v>5.276820702E-17</v>
      </c>
    </row>
    <row r="163" spans="1:9">
      <c r="A163" s="2">
        <v>1956</v>
      </c>
      <c r="B163" s="2">
        <v>96113198.900000006</v>
      </c>
      <c r="C163" s="4">
        <f t="shared" ref="C163:C194" si="5">(B163*100)/$B$198</f>
        <v>4.308410442425979E-3</v>
      </c>
      <c r="D163" t="s">
        <v>181</v>
      </c>
      <c r="E163" s="12" t="s">
        <v>207</v>
      </c>
      <c r="G163" s="3">
        <v>6.2831085590000003E-9</v>
      </c>
      <c r="H163" s="3">
        <v>6.283108579E-9</v>
      </c>
    </row>
    <row r="164" spans="1:9">
      <c r="A164" s="2">
        <v>317</v>
      </c>
      <c r="B164" s="2">
        <v>91039163.430000007</v>
      </c>
      <c r="C164" s="4">
        <f t="shared" si="5"/>
        <v>4.0809596068031541E-3</v>
      </c>
      <c r="D164" t="s">
        <v>7</v>
      </c>
      <c r="E164" s="12" t="s">
        <v>272</v>
      </c>
      <c r="G164" s="3">
        <v>7.6203852510000007E-21</v>
      </c>
      <c r="H164" s="3">
        <v>7.6203852510000007E-21</v>
      </c>
    </row>
    <row r="165" spans="1:9">
      <c r="A165" s="2">
        <v>1902</v>
      </c>
      <c r="B165" s="2">
        <v>89272813.640000001</v>
      </c>
      <c r="C165" s="4">
        <f t="shared" si="5"/>
        <v>4.0017804725394944E-3</v>
      </c>
      <c r="D165" t="s">
        <v>180</v>
      </c>
      <c r="E165" s="12" t="s">
        <v>194</v>
      </c>
      <c r="G165" s="3">
        <v>1.5247798159999999E-11</v>
      </c>
      <c r="H165" s="3">
        <v>1.5247798159999999E-11</v>
      </c>
      <c r="I165" t="s">
        <v>268</v>
      </c>
    </row>
    <row r="166" spans="1:9">
      <c r="A166" s="2">
        <v>1904</v>
      </c>
      <c r="B166" s="2">
        <v>89272813.640000001</v>
      </c>
      <c r="C166" s="4">
        <f t="shared" si="5"/>
        <v>4.0017804725394944E-3</v>
      </c>
      <c r="D166" t="s">
        <v>195</v>
      </c>
      <c r="E166" s="12" t="s">
        <v>196</v>
      </c>
      <c r="G166" s="3">
        <v>5.6847977340000004E-13</v>
      </c>
      <c r="H166" s="3">
        <v>5.6847977340000004E-13</v>
      </c>
    </row>
    <row r="167" spans="1:9">
      <c r="A167" s="2">
        <v>756</v>
      </c>
      <c r="B167" s="2">
        <v>86172975.840000004</v>
      </c>
      <c r="C167" s="4">
        <f t="shared" si="5"/>
        <v>3.8628258471582059E-3</v>
      </c>
      <c r="D167" t="s">
        <v>70</v>
      </c>
      <c r="E167" s="12" t="s">
        <v>71</v>
      </c>
      <c r="G167" s="3">
        <v>4.5014432739999999E-8</v>
      </c>
      <c r="H167" s="3">
        <v>4.501443375E-8</v>
      </c>
    </row>
    <row r="168" spans="1:9">
      <c r="A168" s="2">
        <v>240</v>
      </c>
      <c r="B168" s="2">
        <v>85658496.790000007</v>
      </c>
      <c r="C168" s="4">
        <f t="shared" si="5"/>
        <v>3.8397635941399126E-3</v>
      </c>
      <c r="D168" t="s">
        <v>6</v>
      </c>
      <c r="E168" s="12" t="s">
        <v>266</v>
      </c>
      <c r="G168" s="3">
        <v>7.0947950049999996E-11</v>
      </c>
      <c r="H168" s="3">
        <v>7.0947950049999996E-11</v>
      </c>
    </row>
    <row r="169" spans="1:9">
      <c r="A169" s="2">
        <v>1398</v>
      </c>
      <c r="B169" s="2">
        <v>83979163.609999999</v>
      </c>
      <c r="C169" s="4">
        <f t="shared" si="5"/>
        <v>3.7644851028210218E-3</v>
      </c>
      <c r="D169" t="s">
        <v>161</v>
      </c>
      <c r="E169" s="10" t="s">
        <v>292</v>
      </c>
      <c r="F169" s="10"/>
      <c r="G169" s="3">
        <v>1.9139193200000001E-26</v>
      </c>
      <c r="H169" s="3">
        <v>1.9139193200000001E-26</v>
      </c>
    </row>
    <row r="170" spans="1:9">
      <c r="A170" s="2">
        <v>1483</v>
      </c>
      <c r="B170" s="2">
        <v>55922866.100000001</v>
      </c>
      <c r="C170" s="4">
        <f t="shared" si="5"/>
        <v>2.5068217792471145E-3</v>
      </c>
      <c r="D170" t="s">
        <v>107</v>
      </c>
      <c r="E170" s="12" t="s">
        <v>172</v>
      </c>
      <c r="G170" s="3">
        <v>6.6490237289999999E-15</v>
      </c>
      <c r="H170" s="3">
        <v>6.6490237289999999E-15</v>
      </c>
    </row>
    <row r="171" spans="1:9">
      <c r="A171" s="2">
        <v>1405</v>
      </c>
      <c r="B171" s="2">
        <v>54632800.810000002</v>
      </c>
      <c r="C171" s="4">
        <f t="shared" si="5"/>
        <v>2.4489927731328742E-3</v>
      </c>
      <c r="D171" t="s">
        <v>155</v>
      </c>
      <c r="E171" s="10" t="s">
        <v>293</v>
      </c>
      <c r="F171" s="10"/>
      <c r="G171" s="3">
        <v>3.4544240190000001E-25</v>
      </c>
      <c r="H171" s="3">
        <v>3.4544240190000001E-25</v>
      </c>
    </row>
    <row r="172" spans="1:9">
      <c r="A172" s="2">
        <v>684</v>
      </c>
      <c r="B172" s="2">
        <v>48477421.140000001</v>
      </c>
      <c r="C172" s="4">
        <f t="shared" si="5"/>
        <v>2.1730691502502672E-3</v>
      </c>
      <c r="D172" t="s">
        <v>45</v>
      </c>
      <c r="E172" s="12" t="s">
        <v>46</v>
      </c>
      <c r="G172" s="3">
        <v>1.2085551470000001E-11</v>
      </c>
      <c r="H172" s="3">
        <v>1.2085551470000001E-11</v>
      </c>
    </row>
    <row r="173" spans="1:9">
      <c r="A173" s="2">
        <v>1114</v>
      </c>
      <c r="B173" s="2">
        <v>47257226.719999999</v>
      </c>
      <c r="C173" s="4">
        <f t="shared" si="5"/>
        <v>2.1183722049702793E-3</v>
      </c>
      <c r="D173" t="s">
        <v>107</v>
      </c>
      <c r="E173" s="12" t="s">
        <v>108</v>
      </c>
      <c r="G173" s="3">
        <v>2.9910475180000001E-18</v>
      </c>
      <c r="H173" s="3">
        <v>2.9910475180000001E-18</v>
      </c>
    </row>
    <row r="174" spans="1:9">
      <c r="A174" s="2">
        <v>1901</v>
      </c>
      <c r="B174" s="2">
        <v>43902671.969999999</v>
      </c>
      <c r="C174" s="4">
        <f t="shared" si="5"/>
        <v>1.9679995310815769E-3</v>
      </c>
      <c r="D174" t="s">
        <v>192</v>
      </c>
      <c r="E174" s="12" t="s">
        <v>193</v>
      </c>
      <c r="G174" s="3">
        <v>2.3779153059999999E-8</v>
      </c>
      <c r="H174" s="3">
        <v>2.3779153340000001E-8</v>
      </c>
    </row>
    <row r="175" spans="1:9">
      <c r="A175" s="2">
        <v>1420</v>
      </c>
      <c r="B175" s="2">
        <v>42896003.93</v>
      </c>
      <c r="C175" s="4">
        <f t="shared" si="5"/>
        <v>1.9228742085948599E-3</v>
      </c>
      <c r="D175" t="s">
        <v>19</v>
      </c>
      <c r="E175" s="10" t="s">
        <v>294</v>
      </c>
      <c r="F175" s="10"/>
      <c r="G175" s="3">
        <v>1.572631788E-27</v>
      </c>
      <c r="H175" s="3">
        <v>1.572631788E-27</v>
      </c>
    </row>
    <row r="176" spans="1:9">
      <c r="A176" s="2">
        <v>898</v>
      </c>
      <c r="B176" s="2">
        <v>42810462.670000002</v>
      </c>
      <c r="C176" s="4">
        <f t="shared" si="5"/>
        <v>1.9190397003060896E-3</v>
      </c>
      <c r="D176" t="s">
        <v>31</v>
      </c>
      <c r="E176" s="12" t="s">
        <v>84</v>
      </c>
      <c r="G176" s="3">
        <v>6.2856493299999996E-22</v>
      </c>
      <c r="H176" s="3">
        <v>6.2856493299999996E-22</v>
      </c>
    </row>
    <row r="177" spans="1:8">
      <c r="A177" s="2">
        <v>214</v>
      </c>
      <c r="B177" s="2">
        <v>36760532.189999998</v>
      </c>
      <c r="C177" s="4">
        <f t="shared" si="5"/>
        <v>1.6478429869066856E-3</v>
      </c>
      <c r="D177" t="s">
        <v>7</v>
      </c>
      <c r="E177" s="12" t="s">
        <v>9</v>
      </c>
      <c r="G177" s="3">
        <v>8.2509600869999999E-16</v>
      </c>
      <c r="H177" s="3">
        <v>8.2509600869999999E-16</v>
      </c>
    </row>
    <row r="178" spans="1:8">
      <c r="A178" s="2">
        <v>1939</v>
      </c>
      <c r="B178" s="2">
        <v>27813978.449999999</v>
      </c>
      <c r="C178" s="4">
        <f t="shared" si="5"/>
        <v>1.2468010280676566E-3</v>
      </c>
      <c r="D178" t="s">
        <v>182</v>
      </c>
      <c r="E178" s="12" t="s">
        <v>204</v>
      </c>
      <c r="G178" s="3">
        <v>8.7907616E-7</v>
      </c>
      <c r="H178" s="3">
        <v>8.7907654430000003E-7</v>
      </c>
    </row>
    <row r="179" spans="1:8">
      <c r="A179" s="2">
        <v>1548</v>
      </c>
      <c r="B179" s="2">
        <v>25060886.010000002</v>
      </c>
      <c r="C179" s="4">
        <f t="shared" si="5"/>
        <v>1.1233897551809727E-3</v>
      </c>
      <c r="D179" t="s">
        <v>150</v>
      </c>
      <c r="E179" s="12" t="s">
        <v>176</v>
      </c>
      <c r="G179" s="3">
        <v>3.9567931979999999E-14</v>
      </c>
      <c r="H179" s="3">
        <v>3.9567931979999999E-14</v>
      </c>
    </row>
    <row r="180" spans="1:8">
      <c r="A180" s="2">
        <v>1573</v>
      </c>
      <c r="B180" s="2">
        <v>25060886.010000002</v>
      </c>
      <c r="C180" s="4">
        <f t="shared" si="5"/>
        <v>1.1233897551809727E-3</v>
      </c>
      <c r="D180" t="s">
        <v>178</v>
      </c>
      <c r="E180" s="12" t="s">
        <v>179</v>
      </c>
      <c r="G180" s="3">
        <v>1.4745128559999999E-8</v>
      </c>
      <c r="H180" s="3">
        <v>1.4745128669999999E-8</v>
      </c>
    </row>
    <row r="181" spans="1:8">
      <c r="A181" s="2">
        <v>1519</v>
      </c>
      <c r="B181" s="2">
        <v>24781744.879999999</v>
      </c>
      <c r="C181" s="4">
        <f t="shared" si="5"/>
        <v>1.1108768581682131E-3</v>
      </c>
      <c r="D181" t="s">
        <v>174</v>
      </c>
      <c r="E181" s="10" t="s">
        <v>296</v>
      </c>
      <c r="F181" s="10"/>
      <c r="G181" s="3">
        <v>8.6601823800000003E-11</v>
      </c>
      <c r="H181" s="3">
        <v>8.6601823809999996E-11</v>
      </c>
    </row>
    <row r="182" spans="1:8">
      <c r="A182" s="2">
        <v>1522</v>
      </c>
      <c r="B182" s="2">
        <v>24781744.879999999</v>
      </c>
      <c r="C182" s="4">
        <f t="shared" si="5"/>
        <v>1.1108768581682131E-3</v>
      </c>
      <c r="D182" t="s">
        <v>116</v>
      </c>
      <c r="E182" s="12" t="s">
        <v>175</v>
      </c>
      <c r="G182" s="3">
        <v>6.7097336440000002E-12</v>
      </c>
      <c r="H182" s="3">
        <v>6.7097336440000002E-12</v>
      </c>
    </row>
    <row r="183" spans="1:8">
      <c r="A183" s="2">
        <v>1558</v>
      </c>
      <c r="B183" s="2">
        <v>23621777.989999998</v>
      </c>
      <c r="C183" s="4">
        <f t="shared" si="5"/>
        <v>1.0588796973313949E-3</v>
      </c>
      <c r="D183" t="s">
        <v>160</v>
      </c>
      <c r="E183" s="12" t="s">
        <v>177</v>
      </c>
      <c r="G183" s="3">
        <v>1.6696936329999999E-14</v>
      </c>
      <c r="H183" s="3">
        <v>1.6696936329999999E-14</v>
      </c>
    </row>
    <row r="184" spans="1:8">
      <c r="A184" s="2">
        <v>494</v>
      </c>
      <c r="B184" s="2">
        <v>15185670.109999999</v>
      </c>
      <c r="C184" s="4">
        <f t="shared" si="5"/>
        <v>6.807191980492918E-4</v>
      </c>
      <c r="D184" t="s">
        <v>36</v>
      </c>
      <c r="E184" s="12" t="s">
        <v>39</v>
      </c>
      <c r="G184" s="3">
        <v>1.373216164E-12</v>
      </c>
      <c r="H184" s="3">
        <v>1.373216164E-12</v>
      </c>
    </row>
    <row r="185" spans="1:8">
      <c r="A185" s="2">
        <v>502</v>
      </c>
      <c r="B185" s="2">
        <v>10890736.970000001</v>
      </c>
      <c r="C185" s="4">
        <f t="shared" si="5"/>
        <v>4.8819272924296216E-4</v>
      </c>
      <c r="D185" t="s">
        <v>8</v>
      </c>
      <c r="E185" s="10" t="s">
        <v>274</v>
      </c>
      <c r="F185" s="10"/>
      <c r="G185" s="3">
        <v>3.0680751799999999E-13</v>
      </c>
      <c r="H185" s="3">
        <v>3.0680751799999999E-13</v>
      </c>
    </row>
    <row r="186" spans="1:8">
      <c r="A186" s="2">
        <v>1056</v>
      </c>
      <c r="B186" s="2">
        <v>9699130.6050000004</v>
      </c>
      <c r="C186" s="4">
        <f t="shared" si="5"/>
        <v>4.3477728407014248E-4</v>
      </c>
      <c r="D186" t="s">
        <v>100</v>
      </c>
      <c r="E186" s="12" t="s">
        <v>101</v>
      </c>
      <c r="G186" s="3">
        <v>1.752734729E-10</v>
      </c>
      <c r="H186" s="3">
        <v>1.752734729E-10</v>
      </c>
    </row>
    <row r="187" spans="1:8">
      <c r="A187" s="2">
        <v>942</v>
      </c>
      <c r="B187" s="2">
        <v>9363580.8029999994</v>
      </c>
      <c r="C187" s="4">
        <f t="shared" si="5"/>
        <v>4.1973578833972859E-4</v>
      </c>
      <c r="D187" t="s">
        <v>70</v>
      </c>
      <c r="E187" s="12" t="s">
        <v>90</v>
      </c>
      <c r="G187" s="3">
        <v>8.3877833799999997E-14</v>
      </c>
      <c r="H187" s="3">
        <v>8.3877833799999997E-14</v>
      </c>
    </row>
    <row r="188" spans="1:8">
      <c r="A188" s="2">
        <v>1006</v>
      </c>
      <c r="B188" s="2">
        <v>7360285.727</v>
      </c>
      <c r="C188" s="4">
        <f t="shared" si="5"/>
        <v>3.2993524561011873E-4</v>
      </c>
      <c r="D188" t="s">
        <v>76</v>
      </c>
      <c r="E188" s="12" t="s">
        <v>96</v>
      </c>
      <c r="G188" s="3">
        <v>7.943635506E-5</v>
      </c>
      <c r="H188" s="3">
        <v>7.9439494680000003E-5</v>
      </c>
    </row>
    <row r="189" spans="1:8">
      <c r="A189" s="2">
        <v>216</v>
      </c>
      <c r="B189" s="2">
        <v>4989247.5640000002</v>
      </c>
      <c r="C189" s="4">
        <f t="shared" si="5"/>
        <v>2.236500974954646E-4</v>
      </c>
      <c r="D189" t="s">
        <v>7</v>
      </c>
      <c r="E189" s="12" t="s">
        <v>10</v>
      </c>
      <c r="G189" s="3">
        <v>4.02916083E-15</v>
      </c>
      <c r="H189" s="3">
        <v>4.02916083E-15</v>
      </c>
    </row>
    <row r="190" spans="1:8">
      <c r="A190" s="2">
        <v>275</v>
      </c>
      <c r="B190" s="2">
        <v>3950466.9419999998</v>
      </c>
      <c r="C190" s="4">
        <f t="shared" si="5"/>
        <v>1.7708528298053999E-4</v>
      </c>
      <c r="D190" t="s">
        <v>16</v>
      </c>
      <c r="E190" s="12" t="s">
        <v>17</v>
      </c>
      <c r="G190" s="3">
        <v>1.5244802380000001E-7</v>
      </c>
      <c r="H190" s="3">
        <v>1.5244803539999999E-7</v>
      </c>
    </row>
    <row r="191" spans="1:8">
      <c r="A191" s="2">
        <v>573</v>
      </c>
      <c r="B191" s="2">
        <v>3930629.5589999999</v>
      </c>
      <c r="C191" s="4">
        <f t="shared" si="5"/>
        <v>1.7619604415542787E-4</v>
      </c>
      <c r="D191" t="s">
        <v>22</v>
      </c>
      <c r="E191" s="12" t="s">
        <v>42</v>
      </c>
      <c r="G191" s="3">
        <v>1.4556671690000001E-13</v>
      </c>
      <c r="H191" s="3">
        <v>1.4556671690000001E-13</v>
      </c>
    </row>
    <row r="192" spans="1:8">
      <c r="A192" s="2">
        <v>2695</v>
      </c>
      <c r="B192" s="2">
        <v>2490622.6970000002</v>
      </c>
      <c r="C192" s="4">
        <f t="shared" si="5"/>
        <v>1.1164569443851855E-4</v>
      </c>
      <c r="D192" t="s">
        <v>241</v>
      </c>
      <c r="E192" s="10" t="s">
        <v>301</v>
      </c>
      <c r="F192" s="10"/>
      <c r="G192" s="3">
        <v>1.629894E-8</v>
      </c>
      <c r="H192" s="3">
        <v>1.629894011E-8</v>
      </c>
    </row>
    <row r="193" spans="1:8">
      <c r="A193" s="2">
        <v>649</v>
      </c>
      <c r="B193" s="2">
        <v>2015947.949</v>
      </c>
      <c r="C193" s="4">
        <f t="shared" si="5"/>
        <v>9.0367725705348839E-5</v>
      </c>
      <c r="D193" t="s">
        <v>22</v>
      </c>
      <c r="E193" s="12" t="s">
        <v>43</v>
      </c>
      <c r="G193" s="3">
        <v>7.4280395310000003E-12</v>
      </c>
      <c r="H193" s="3">
        <v>7.4280395310000003E-12</v>
      </c>
    </row>
    <row r="194" spans="1:8">
      <c r="A194" s="2">
        <v>904</v>
      </c>
      <c r="B194" s="2">
        <v>1820965.2069999999</v>
      </c>
      <c r="C194" s="4">
        <f t="shared" si="5"/>
        <v>8.1627347782856749E-5</v>
      </c>
      <c r="D194" t="s">
        <v>31</v>
      </c>
      <c r="E194" s="12" t="s">
        <v>85</v>
      </c>
      <c r="G194" s="3">
        <v>2.4654550870000002E-6</v>
      </c>
      <c r="H194" s="3">
        <v>2.4654581259999999E-6</v>
      </c>
    </row>
    <row r="195" spans="1:8">
      <c r="A195" s="2">
        <v>1703</v>
      </c>
      <c r="B195" s="2">
        <v>1751203.352</v>
      </c>
      <c r="C195" s="4">
        <f t="shared" ref="C195:C196" si="6">(B195*100)/$B$198</f>
        <v>7.8500173700577749E-5</v>
      </c>
      <c r="D195" t="s">
        <v>182</v>
      </c>
      <c r="E195" s="12" t="s">
        <v>298</v>
      </c>
      <c r="G195" s="3">
        <v>1.130961524E-10</v>
      </c>
      <c r="H195" s="3">
        <v>1.130961524E-10</v>
      </c>
    </row>
    <row r="196" spans="1:8">
      <c r="A196" s="2">
        <v>2659</v>
      </c>
      <c r="B196" s="2">
        <v>1552730.422</v>
      </c>
      <c r="C196" s="4">
        <f t="shared" si="6"/>
        <v>6.9603343151419109E-5</v>
      </c>
      <c r="D196" t="s">
        <v>180</v>
      </c>
      <c r="E196" s="12" t="s">
        <v>238</v>
      </c>
      <c r="G196" s="3">
        <v>9.3041478959999998E-16</v>
      </c>
      <c r="H196" s="3">
        <v>9.3041478959999998E-16</v>
      </c>
    </row>
    <row r="198" spans="1:8">
      <c r="B198" s="2">
        <f>SUM(B3:B196)</f>
        <v>2230827359286.6094</v>
      </c>
      <c r="C198" s="4">
        <f>SUM(C3:C196)</f>
        <v>99.999999999999886</v>
      </c>
    </row>
  </sheetData>
  <autoFilter ref="A2:H2" xr:uid="{91D15982-53A9-4D6C-A222-2FC15749C0A8}">
    <sortState xmlns:xlrd2="http://schemas.microsoft.com/office/spreadsheetml/2017/richdata2" ref="A3:H196">
      <sortCondition descending="1" ref="C2"/>
    </sortState>
  </autoFilter>
  <conditionalFormatting sqref="C3:C19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BFD9F-376D-43F0-8E20-254ED3F71EA9}">
  <dimension ref="A1:E119"/>
  <sheetViews>
    <sheetView topLeftCell="A42" workbookViewId="0">
      <selection activeCell="D1" sqref="D1:D78"/>
    </sheetView>
  </sheetViews>
  <sheetFormatPr defaultRowHeight="15"/>
  <cols>
    <col min="1" max="1" width="113" bestFit="1" customWidth="1"/>
    <col min="2" max="2" width="12" bestFit="1" customWidth="1"/>
    <col min="3" max="3" width="11.28515625" style="16" bestFit="1" customWidth="1"/>
    <col min="4" max="4" width="20" customWidth="1"/>
    <col min="5" max="5" width="76.5703125" customWidth="1"/>
  </cols>
  <sheetData>
    <row r="1" spans="1:5" ht="15.75">
      <c r="A1" s="15" t="s">
        <v>330</v>
      </c>
      <c r="B1" s="18" t="s">
        <v>328</v>
      </c>
      <c r="C1" s="15" t="s">
        <v>303</v>
      </c>
      <c r="D1" s="15" t="s">
        <v>331</v>
      </c>
      <c r="E1" s="15" t="s">
        <v>329</v>
      </c>
    </row>
    <row r="2" spans="1:5">
      <c r="A2" t="s">
        <v>342</v>
      </c>
      <c r="B2" s="19">
        <v>1.0190999999999999</v>
      </c>
      <c r="C2" s="16" t="s">
        <v>472</v>
      </c>
      <c r="D2" s="16" t="s">
        <v>477</v>
      </c>
      <c r="E2" t="s">
        <v>343</v>
      </c>
    </row>
    <row r="3" spans="1:5">
      <c r="A3" t="s">
        <v>344</v>
      </c>
      <c r="B3" s="19">
        <v>1.3025</v>
      </c>
      <c r="C3" s="16" t="s">
        <v>472</v>
      </c>
      <c r="D3" s="16" t="s">
        <v>477</v>
      </c>
      <c r="E3" t="s">
        <v>345</v>
      </c>
    </row>
    <row r="4" spans="1:5">
      <c r="A4" t="s">
        <v>352</v>
      </c>
      <c r="B4" s="19">
        <v>0.4194</v>
      </c>
      <c r="C4" s="16" t="s">
        <v>472</v>
      </c>
      <c r="D4" s="16" t="s">
        <v>477</v>
      </c>
      <c r="E4" t="s">
        <v>353</v>
      </c>
    </row>
    <row r="5" spans="1:5">
      <c r="A5" t="s">
        <v>354</v>
      </c>
      <c r="B5" s="19">
        <v>1.49E-2</v>
      </c>
      <c r="C5" s="16" t="s">
        <v>472</v>
      </c>
      <c r="D5" s="16" t="s">
        <v>477</v>
      </c>
      <c r="E5" t="s">
        <v>355</v>
      </c>
    </row>
    <row r="6" spans="1:5">
      <c r="A6" t="s">
        <v>360</v>
      </c>
      <c r="B6" s="19">
        <v>0.39610000000000001</v>
      </c>
      <c r="C6" s="16" t="s">
        <v>472</v>
      </c>
      <c r="D6" s="16" t="s">
        <v>477</v>
      </c>
      <c r="E6" t="s">
        <v>361</v>
      </c>
    </row>
    <row r="7" spans="1:5">
      <c r="A7" t="s">
        <v>364</v>
      </c>
      <c r="B7" s="19">
        <v>0.4677</v>
      </c>
      <c r="C7" s="16" t="s">
        <v>472</v>
      </c>
      <c r="D7" s="16" t="s">
        <v>477</v>
      </c>
      <c r="E7" t="s">
        <v>365</v>
      </c>
    </row>
    <row r="8" spans="1:5">
      <c r="A8" t="s">
        <v>373</v>
      </c>
      <c r="B8" s="19">
        <v>3.6554000000000002</v>
      </c>
      <c r="C8" s="16" t="s">
        <v>472</v>
      </c>
      <c r="D8" s="16" t="s">
        <v>477</v>
      </c>
      <c r="E8" t="s">
        <v>374</v>
      </c>
    </row>
    <row r="9" spans="1:5">
      <c r="A9" t="s">
        <v>375</v>
      </c>
      <c r="B9" s="19">
        <v>9.1237999999999992</v>
      </c>
      <c r="C9" s="16" t="s">
        <v>472</v>
      </c>
      <c r="D9" s="16" t="s">
        <v>477</v>
      </c>
      <c r="E9" t="s">
        <v>285</v>
      </c>
    </row>
    <row r="10" spans="1:5">
      <c r="A10" t="s">
        <v>376</v>
      </c>
      <c r="B10" s="19">
        <v>8.0907999999999998</v>
      </c>
      <c r="C10" s="16" t="s">
        <v>472</v>
      </c>
      <c r="D10" s="16" t="s">
        <v>477</v>
      </c>
      <c r="E10" t="s">
        <v>377</v>
      </c>
    </row>
    <row r="11" spans="1:5">
      <c r="A11" t="s">
        <v>387</v>
      </c>
      <c r="B11" s="19">
        <v>0.39998914541076303</v>
      </c>
      <c r="C11" s="16" t="s">
        <v>472</v>
      </c>
      <c r="D11" s="16" t="s">
        <v>477</v>
      </c>
      <c r="E11" t="s">
        <v>388</v>
      </c>
    </row>
    <row r="12" spans="1:5">
      <c r="A12" t="s">
        <v>389</v>
      </c>
      <c r="B12" s="19">
        <v>0.28429430612811502</v>
      </c>
      <c r="C12" s="16" t="s">
        <v>472</v>
      </c>
      <c r="D12" s="16" t="s">
        <v>477</v>
      </c>
      <c r="E12" t="s">
        <v>283</v>
      </c>
    </row>
    <row r="13" spans="1:5">
      <c r="A13" t="s">
        <v>390</v>
      </c>
      <c r="B13" s="19">
        <v>5.9845058208669699E-2</v>
      </c>
      <c r="C13" s="16" t="s">
        <v>472</v>
      </c>
      <c r="D13" s="16" t="s">
        <v>477</v>
      </c>
      <c r="E13" t="s">
        <v>284</v>
      </c>
    </row>
    <row r="14" spans="1:5">
      <c r="A14" t="s">
        <v>391</v>
      </c>
      <c r="B14" s="19">
        <v>0.90249859749067995</v>
      </c>
      <c r="C14" s="16" t="s">
        <v>472</v>
      </c>
      <c r="D14" s="16" t="s">
        <v>477</v>
      </c>
      <c r="E14" t="s">
        <v>392</v>
      </c>
    </row>
    <row r="15" spans="1:5">
      <c r="A15" t="s">
        <v>393</v>
      </c>
      <c r="B15" s="19">
        <v>0.90249859749067995</v>
      </c>
      <c r="C15" s="16" t="s">
        <v>472</v>
      </c>
      <c r="D15" s="16" t="s">
        <v>477</v>
      </c>
      <c r="E15" t="s">
        <v>394</v>
      </c>
    </row>
    <row r="16" spans="1:5">
      <c r="A16" t="s">
        <v>395</v>
      </c>
      <c r="B16" s="19">
        <v>0.90249859749067995</v>
      </c>
      <c r="C16" s="16" t="s">
        <v>472</v>
      </c>
      <c r="D16" s="16" t="s">
        <v>477</v>
      </c>
      <c r="E16" t="s">
        <v>396</v>
      </c>
    </row>
    <row r="17" spans="1:5">
      <c r="A17" t="s">
        <v>397</v>
      </c>
      <c r="B17" s="19">
        <v>0.90249859749067995</v>
      </c>
      <c r="C17" s="16" t="s">
        <v>472</v>
      </c>
      <c r="D17" s="16" t="s">
        <v>477</v>
      </c>
      <c r="E17" t="s">
        <v>398</v>
      </c>
    </row>
    <row r="18" spans="1:5">
      <c r="A18" t="s">
        <v>399</v>
      </c>
      <c r="B18" s="19">
        <v>2.5403604117587499E-2</v>
      </c>
      <c r="C18" s="16" t="s">
        <v>472</v>
      </c>
      <c r="D18" s="16" t="s">
        <v>477</v>
      </c>
      <c r="E18" t="s">
        <v>290</v>
      </c>
    </row>
    <row r="19" spans="1:5">
      <c r="A19" t="s">
        <v>400</v>
      </c>
      <c r="B19" s="19">
        <v>0.90249859749067995</v>
      </c>
      <c r="C19" s="16" t="s">
        <v>472</v>
      </c>
      <c r="D19" s="16" t="s">
        <v>477</v>
      </c>
      <c r="E19" t="s">
        <v>401</v>
      </c>
    </row>
    <row r="20" spans="1:5">
      <c r="A20" t="s">
        <v>402</v>
      </c>
      <c r="B20" s="19">
        <v>3.76448510282103E-3</v>
      </c>
      <c r="C20" s="16" t="s">
        <v>472</v>
      </c>
      <c r="D20" s="16" t="s">
        <v>477</v>
      </c>
      <c r="E20" t="s">
        <v>292</v>
      </c>
    </row>
    <row r="21" spans="1:5">
      <c r="A21" t="s">
        <v>404</v>
      </c>
      <c r="B21" s="19">
        <v>1.1108768581682099E-3</v>
      </c>
      <c r="C21" s="16" t="s">
        <v>472</v>
      </c>
      <c r="D21" s="16" t="s">
        <v>477</v>
      </c>
      <c r="E21" t="s">
        <v>296</v>
      </c>
    </row>
    <row r="22" spans="1:5">
      <c r="A22" t="s">
        <v>407</v>
      </c>
      <c r="B22" s="19">
        <v>0.185585865251534</v>
      </c>
      <c r="C22" s="16" t="s">
        <v>472</v>
      </c>
      <c r="D22" s="16" t="s">
        <v>477</v>
      </c>
      <c r="E22" t="s">
        <v>408</v>
      </c>
    </row>
    <row r="23" spans="1:5">
      <c r="A23" t="s">
        <v>337</v>
      </c>
      <c r="B23" s="19">
        <v>0.1971</v>
      </c>
      <c r="C23" s="16" t="s">
        <v>472</v>
      </c>
      <c r="D23" s="16" t="s">
        <v>475</v>
      </c>
      <c r="E23" t="s">
        <v>338</v>
      </c>
    </row>
    <row r="24" spans="1:5">
      <c r="A24" t="s">
        <v>346</v>
      </c>
      <c r="B24" s="19">
        <v>0.20780000000000001</v>
      </c>
      <c r="C24" s="16" t="s">
        <v>472</v>
      </c>
      <c r="D24" s="16" t="s">
        <v>478</v>
      </c>
      <c r="E24" t="s">
        <v>347</v>
      </c>
    </row>
    <row r="25" spans="1:5">
      <c r="A25" t="s">
        <v>384</v>
      </c>
      <c r="B25" s="19">
        <v>0.39998914541076303</v>
      </c>
      <c r="C25" s="16" t="s">
        <v>472</v>
      </c>
      <c r="D25" s="16" t="s">
        <v>478</v>
      </c>
      <c r="E25" t="s">
        <v>385</v>
      </c>
    </row>
    <row r="26" spans="1:5">
      <c r="A26" t="s">
        <v>421</v>
      </c>
      <c r="B26" s="19">
        <v>6.3475155533901401E-2</v>
      </c>
      <c r="C26" s="16" t="s">
        <v>472</v>
      </c>
      <c r="D26" s="16" t="s">
        <v>478</v>
      </c>
      <c r="E26" t="s">
        <v>422</v>
      </c>
    </row>
    <row r="27" spans="1:5">
      <c r="A27" t="s">
        <v>427</v>
      </c>
      <c r="B27" s="19">
        <v>1.98496686826365E-2</v>
      </c>
      <c r="C27" s="16" t="s">
        <v>472</v>
      </c>
      <c r="D27" s="16" t="s">
        <v>478</v>
      </c>
      <c r="E27" t="s">
        <v>281</v>
      </c>
    </row>
    <row r="28" spans="1:5">
      <c r="A28" t="s">
        <v>403</v>
      </c>
      <c r="B28" s="19">
        <v>5.1898392682894097E-3</v>
      </c>
      <c r="C28" s="16" t="s">
        <v>472</v>
      </c>
      <c r="D28" s="16" t="s">
        <v>479</v>
      </c>
      <c r="E28" t="s">
        <v>295</v>
      </c>
    </row>
    <row r="29" spans="1:5">
      <c r="A29" t="s">
        <v>341</v>
      </c>
      <c r="B29" s="19">
        <v>0.18940000000000001</v>
      </c>
      <c r="C29" s="16" t="s">
        <v>472</v>
      </c>
      <c r="D29" s="16" t="s">
        <v>476</v>
      </c>
      <c r="E29" t="s">
        <v>270</v>
      </c>
    </row>
    <row r="30" spans="1:5">
      <c r="A30" t="s">
        <v>350</v>
      </c>
      <c r="B30" s="19">
        <v>0.58599999999999997</v>
      </c>
      <c r="C30" s="16" t="s">
        <v>472</v>
      </c>
      <c r="D30" s="16" t="s">
        <v>476</v>
      </c>
      <c r="E30" t="s">
        <v>351</v>
      </c>
    </row>
    <row r="31" spans="1:5">
      <c r="A31" t="s">
        <v>356</v>
      </c>
      <c r="B31" s="19">
        <v>3.1616</v>
      </c>
      <c r="C31" s="16" t="s">
        <v>472</v>
      </c>
      <c r="D31" s="16" t="s">
        <v>476</v>
      </c>
      <c r="E31" t="s">
        <v>357</v>
      </c>
    </row>
    <row r="32" spans="1:5">
      <c r="A32" t="s">
        <v>358</v>
      </c>
      <c r="B32" s="19">
        <v>1.8140000000000001</v>
      </c>
      <c r="C32" s="16" t="s">
        <v>472</v>
      </c>
      <c r="D32" s="16" t="s">
        <v>476</v>
      </c>
      <c r="E32" t="s">
        <v>359</v>
      </c>
    </row>
    <row r="33" spans="1:5">
      <c r="A33" t="s">
        <v>366</v>
      </c>
      <c r="B33" s="19">
        <v>11.1212</v>
      </c>
      <c r="C33" s="16" t="s">
        <v>472</v>
      </c>
      <c r="D33" s="16" t="s">
        <v>476</v>
      </c>
      <c r="E33" t="s">
        <v>367</v>
      </c>
    </row>
    <row r="34" spans="1:5">
      <c r="A34" t="s">
        <v>368</v>
      </c>
      <c r="B34" s="19">
        <v>2.7343000000000002</v>
      </c>
      <c r="C34" s="16" t="s">
        <v>472</v>
      </c>
      <c r="D34" s="16" t="s">
        <v>476</v>
      </c>
      <c r="E34" t="s">
        <v>369</v>
      </c>
    </row>
    <row r="35" spans="1:5">
      <c r="A35" t="s">
        <v>370</v>
      </c>
      <c r="B35" s="19">
        <v>1.0113000000000001</v>
      </c>
      <c r="C35" s="16" t="s">
        <v>472</v>
      </c>
      <c r="D35" s="16" t="s">
        <v>476</v>
      </c>
      <c r="E35" t="s">
        <v>274</v>
      </c>
    </row>
    <row r="36" spans="1:5">
      <c r="A36" t="s">
        <v>371</v>
      </c>
      <c r="B36" s="19">
        <v>1.0174000000000001</v>
      </c>
      <c r="C36" s="16" t="s">
        <v>472</v>
      </c>
      <c r="D36" s="16" t="s">
        <v>476</v>
      </c>
      <c r="E36" t="s">
        <v>372</v>
      </c>
    </row>
    <row r="37" spans="1:5">
      <c r="A37" t="s">
        <v>380</v>
      </c>
      <c r="B37" s="19">
        <v>0.39998914541076303</v>
      </c>
      <c r="C37" s="16" t="s">
        <v>472</v>
      </c>
      <c r="D37" s="16" t="s">
        <v>476</v>
      </c>
      <c r="E37" t="s">
        <v>381</v>
      </c>
    </row>
    <row r="38" spans="1:5">
      <c r="A38" t="s">
        <v>405</v>
      </c>
      <c r="B38" s="19">
        <v>1.1233897551809701E-3</v>
      </c>
      <c r="C38" s="16" t="s">
        <v>472</v>
      </c>
      <c r="D38" s="16" t="s">
        <v>476</v>
      </c>
      <c r="E38" t="s">
        <v>406</v>
      </c>
    </row>
    <row r="39" spans="1:5">
      <c r="A39" t="s">
        <v>409</v>
      </c>
      <c r="B39" s="19">
        <v>1.11645694438519E-4</v>
      </c>
      <c r="C39" s="16" t="s">
        <v>472</v>
      </c>
      <c r="D39" s="16" t="s">
        <v>476</v>
      </c>
      <c r="E39" t="s">
        <v>301</v>
      </c>
    </row>
    <row r="40" spans="1:5">
      <c r="A40" t="s">
        <v>410</v>
      </c>
      <c r="B40" s="19">
        <v>0.134670677024543</v>
      </c>
      <c r="C40" s="16" t="s">
        <v>472</v>
      </c>
      <c r="D40" s="16" t="s">
        <v>476</v>
      </c>
      <c r="E40" t="s">
        <v>411</v>
      </c>
    </row>
    <row r="41" spans="1:5">
      <c r="A41" t="s">
        <v>412</v>
      </c>
      <c r="B41" s="19">
        <v>1.8377041956805701E-2</v>
      </c>
      <c r="C41" s="16" t="s">
        <v>472</v>
      </c>
      <c r="D41" s="16" t="s">
        <v>476</v>
      </c>
      <c r="E41" t="s">
        <v>273</v>
      </c>
    </row>
    <row r="42" spans="1:5">
      <c r="A42" t="s">
        <v>423</v>
      </c>
      <c r="B42" s="19">
        <v>6.3475155533901401E-2</v>
      </c>
      <c r="C42" s="16" t="s">
        <v>472</v>
      </c>
      <c r="D42" s="16" t="s">
        <v>476</v>
      </c>
      <c r="E42" t="s">
        <v>424</v>
      </c>
    </row>
    <row r="43" spans="1:5">
      <c r="A43" t="s">
        <v>335</v>
      </c>
      <c r="B43" s="19">
        <v>1.21E-2</v>
      </c>
      <c r="C43" s="16" t="s">
        <v>472</v>
      </c>
      <c r="D43" s="16" t="s">
        <v>474</v>
      </c>
      <c r="E43" t="s">
        <v>336</v>
      </c>
    </row>
    <row r="44" spans="1:5">
      <c r="A44" t="s">
        <v>339</v>
      </c>
      <c r="B44" s="19">
        <v>0.1971</v>
      </c>
      <c r="C44" s="16" t="s">
        <v>472</v>
      </c>
      <c r="D44" s="16" t="s">
        <v>474</v>
      </c>
      <c r="E44" t="s">
        <v>340</v>
      </c>
    </row>
    <row r="45" spans="1:5">
      <c r="A45" t="s">
        <v>348</v>
      </c>
      <c r="B45" s="19">
        <v>5.96E-2</v>
      </c>
      <c r="C45" s="16" t="s">
        <v>472</v>
      </c>
      <c r="D45" s="16" t="s">
        <v>474</v>
      </c>
      <c r="E45" t="s">
        <v>349</v>
      </c>
    </row>
    <row r="46" spans="1:5">
      <c r="A46" t="s">
        <v>362</v>
      </c>
      <c r="B46" s="19">
        <v>1.0370999999999999</v>
      </c>
      <c r="C46" s="16" t="s">
        <v>472</v>
      </c>
      <c r="D46" s="16" t="s">
        <v>474</v>
      </c>
      <c r="E46" t="s">
        <v>363</v>
      </c>
    </row>
    <row r="47" spans="1:5">
      <c r="A47" t="s">
        <v>378</v>
      </c>
      <c r="B47" s="19">
        <v>0.39998914541076303</v>
      </c>
      <c r="C47" s="16" t="s">
        <v>472</v>
      </c>
      <c r="D47" s="16" t="s">
        <v>474</v>
      </c>
      <c r="E47" t="s">
        <v>379</v>
      </c>
    </row>
    <row r="48" spans="1:5">
      <c r="A48" t="s">
        <v>382</v>
      </c>
      <c r="B48" s="19">
        <v>4.3477728407014302E-4</v>
      </c>
      <c r="C48" s="16" t="s">
        <v>472</v>
      </c>
      <c r="D48" s="16" t="s">
        <v>474</v>
      </c>
      <c r="E48" t="s">
        <v>383</v>
      </c>
    </row>
    <row r="49" spans="1:5">
      <c r="A49" t="s">
        <v>386</v>
      </c>
      <c r="B49" s="19">
        <v>9.5427776745609493E-3</v>
      </c>
      <c r="C49" s="16" t="s">
        <v>472</v>
      </c>
      <c r="D49" s="16" t="s">
        <v>474</v>
      </c>
      <c r="E49" t="s">
        <v>282</v>
      </c>
    </row>
    <row r="50" spans="1:5">
      <c r="A50" t="s">
        <v>413</v>
      </c>
      <c r="B50" s="19">
        <v>0.17514181362960601</v>
      </c>
      <c r="C50" s="16" t="s">
        <v>472</v>
      </c>
      <c r="D50" s="16" t="s">
        <v>474</v>
      </c>
      <c r="E50" t="s">
        <v>414</v>
      </c>
    </row>
    <row r="51" spans="1:5">
      <c r="A51" t="s">
        <v>415</v>
      </c>
      <c r="B51" s="19">
        <v>2.2046392566087099E-2</v>
      </c>
      <c r="C51" s="16" t="s">
        <v>472</v>
      </c>
      <c r="D51" s="16" t="s">
        <v>474</v>
      </c>
      <c r="E51" t="s">
        <v>276</v>
      </c>
    </row>
    <row r="52" spans="1:5">
      <c r="A52" t="s">
        <v>416</v>
      </c>
      <c r="B52" s="19">
        <v>1.0609084706388199E-2</v>
      </c>
      <c r="C52" s="16" t="s">
        <v>472</v>
      </c>
      <c r="D52" s="16" t="s">
        <v>474</v>
      </c>
      <c r="E52" t="s">
        <v>277</v>
      </c>
    </row>
    <row r="53" spans="1:5">
      <c r="A53" t="s">
        <v>417</v>
      </c>
      <c r="B53" s="19">
        <v>2.2046392566087099E-2</v>
      </c>
      <c r="C53" s="16" t="s">
        <v>472</v>
      </c>
      <c r="D53" s="16" t="s">
        <v>474</v>
      </c>
      <c r="E53" t="s">
        <v>418</v>
      </c>
    </row>
    <row r="54" spans="1:5">
      <c r="A54" t="s">
        <v>419</v>
      </c>
      <c r="B54" s="19">
        <v>1.2834620492172999</v>
      </c>
      <c r="C54" s="16" t="s">
        <v>472</v>
      </c>
      <c r="D54" s="16" t="s">
        <v>474</v>
      </c>
      <c r="E54" t="s">
        <v>420</v>
      </c>
    </row>
    <row r="55" spans="1:5">
      <c r="A55" t="s">
        <v>425</v>
      </c>
      <c r="B55" s="19">
        <v>1.2834620492172999</v>
      </c>
      <c r="C55" s="16" t="s">
        <v>472</v>
      </c>
      <c r="D55" s="16" t="s">
        <v>474</v>
      </c>
      <c r="E55" t="s">
        <v>426</v>
      </c>
    </row>
    <row r="56" spans="1:5">
      <c r="A56" t="s">
        <v>428</v>
      </c>
      <c r="B56" s="19">
        <v>2.9743231099343601E-2</v>
      </c>
      <c r="C56" s="16" t="s">
        <v>473</v>
      </c>
      <c r="D56" s="16"/>
      <c r="E56" t="s">
        <v>288</v>
      </c>
    </row>
    <row r="57" spans="1:5">
      <c r="A57" t="s">
        <v>429</v>
      </c>
      <c r="B57" s="19">
        <v>3.8899999999999997E-2</v>
      </c>
      <c r="C57" s="16" t="s">
        <v>322</v>
      </c>
      <c r="D57" s="16"/>
      <c r="E57" t="s">
        <v>299</v>
      </c>
    </row>
    <row r="58" spans="1:5">
      <c r="A58" t="s">
        <v>430</v>
      </c>
      <c r="B58" s="19">
        <v>1.625</v>
      </c>
      <c r="C58" s="16" t="s">
        <v>324</v>
      </c>
      <c r="D58" s="16"/>
      <c r="E58" t="s">
        <v>431</v>
      </c>
    </row>
    <row r="59" spans="1:5">
      <c r="A59" t="s">
        <v>432</v>
      </c>
      <c r="B59" s="19">
        <v>1.5245</v>
      </c>
      <c r="C59" s="16" t="s">
        <v>324</v>
      </c>
      <c r="D59" s="16"/>
      <c r="E59" t="s">
        <v>433</v>
      </c>
    </row>
    <row r="60" spans="1:5">
      <c r="A60" t="s">
        <v>434</v>
      </c>
      <c r="B60" s="19">
        <v>1.5232000000000001</v>
      </c>
      <c r="C60" s="16" t="s">
        <v>324</v>
      </c>
      <c r="D60" s="16"/>
      <c r="E60" t="s">
        <v>435</v>
      </c>
    </row>
    <row r="61" spans="1:5">
      <c r="A61" t="s">
        <v>436</v>
      </c>
      <c r="B61" s="19">
        <v>1.5239</v>
      </c>
      <c r="C61" s="16" t="s">
        <v>324</v>
      </c>
      <c r="D61" s="16"/>
      <c r="E61" t="s">
        <v>437</v>
      </c>
    </row>
    <row r="62" spans="1:5">
      <c r="A62" t="s">
        <v>438</v>
      </c>
      <c r="B62" s="19">
        <v>3.0344000000000002</v>
      </c>
      <c r="C62" s="16" t="s">
        <v>324</v>
      </c>
      <c r="D62" s="16"/>
      <c r="E62" t="s">
        <v>439</v>
      </c>
    </row>
    <row r="63" spans="1:5">
      <c r="A63" t="s">
        <v>440</v>
      </c>
      <c r="B63" s="19">
        <v>3.0344000000000002</v>
      </c>
      <c r="C63" s="16" t="s">
        <v>324</v>
      </c>
      <c r="D63" s="16"/>
      <c r="E63" t="s">
        <v>441</v>
      </c>
    </row>
    <row r="64" spans="1:5">
      <c r="A64" t="s">
        <v>442</v>
      </c>
      <c r="B64" s="19">
        <v>1.5306999999999999</v>
      </c>
      <c r="C64" s="16" t="s">
        <v>324</v>
      </c>
      <c r="D64" s="16"/>
      <c r="E64" t="s">
        <v>443</v>
      </c>
    </row>
    <row r="65" spans="1:5">
      <c r="A65" t="s">
        <v>444</v>
      </c>
      <c r="B65" s="19">
        <v>1.6459999999999999</v>
      </c>
      <c r="C65" s="16" t="s">
        <v>324</v>
      </c>
      <c r="D65" s="16"/>
      <c r="E65" t="s">
        <v>445</v>
      </c>
    </row>
    <row r="66" spans="1:5">
      <c r="A66" t="s">
        <v>446</v>
      </c>
      <c r="B66" s="19">
        <v>1.5736000000000001</v>
      </c>
      <c r="C66" s="16" t="s">
        <v>324</v>
      </c>
      <c r="D66" s="16"/>
      <c r="E66" t="s">
        <v>447</v>
      </c>
    </row>
    <row r="67" spans="1:5">
      <c r="A67" t="s">
        <v>448</v>
      </c>
      <c r="B67" s="19">
        <v>7.5918999999999999</v>
      </c>
      <c r="C67" s="16" t="s">
        <v>324</v>
      </c>
      <c r="D67" s="16"/>
      <c r="E67" t="s">
        <v>449</v>
      </c>
    </row>
    <row r="68" spans="1:5">
      <c r="A68" t="s">
        <v>450</v>
      </c>
      <c r="B68" s="19">
        <v>1.7250000000000001</v>
      </c>
      <c r="C68" s="16" t="s">
        <v>324</v>
      </c>
      <c r="D68" s="16"/>
      <c r="E68" t="s">
        <v>451</v>
      </c>
    </row>
    <row r="69" spans="1:5">
      <c r="A69" t="s">
        <v>452</v>
      </c>
      <c r="B69" s="19">
        <v>1.5171939262401499</v>
      </c>
      <c r="C69" s="16" t="s">
        <v>324</v>
      </c>
      <c r="D69" s="16"/>
      <c r="E69" t="s">
        <v>453</v>
      </c>
    </row>
    <row r="70" spans="1:5">
      <c r="A70" t="s">
        <v>454</v>
      </c>
      <c r="B70" s="19">
        <v>1.5171939262401499</v>
      </c>
      <c r="C70" s="16" t="s">
        <v>324</v>
      </c>
      <c r="D70" s="16"/>
      <c r="E70" t="s">
        <v>455</v>
      </c>
    </row>
    <row r="71" spans="1:5">
      <c r="A71" t="s">
        <v>456</v>
      </c>
      <c r="B71" s="19">
        <v>1.5171939262401499</v>
      </c>
      <c r="C71" s="16" t="s">
        <v>324</v>
      </c>
      <c r="D71" s="16"/>
      <c r="E71" t="s">
        <v>457</v>
      </c>
    </row>
    <row r="72" spans="1:5">
      <c r="A72" t="s">
        <v>458</v>
      </c>
      <c r="B72" s="19">
        <v>1.5171939262401499</v>
      </c>
      <c r="C72" s="16" t="s">
        <v>324</v>
      </c>
      <c r="D72" s="16"/>
      <c r="E72" t="s">
        <v>459</v>
      </c>
    </row>
    <row r="73" spans="1:5">
      <c r="A73" t="s">
        <v>460</v>
      </c>
      <c r="B73" s="19">
        <v>1.5171939262401499</v>
      </c>
      <c r="C73" s="16" t="s">
        <v>324</v>
      </c>
      <c r="D73" s="16"/>
      <c r="E73" t="s">
        <v>461</v>
      </c>
    </row>
    <row r="74" spans="1:5">
      <c r="A74" t="s">
        <v>462</v>
      </c>
      <c r="B74" s="19">
        <v>1.5171939262401499</v>
      </c>
      <c r="C74" s="16" t="s">
        <v>324</v>
      </c>
      <c r="D74" s="16"/>
      <c r="E74" t="s">
        <v>463</v>
      </c>
    </row>
    <row r="75" spans="1:5">
      <c r="A75" t="s">
        <v>464</v>
      </c>
      <c r="B75" s="19">
        <v>1.5171939262401499</v>
      </c>
      <c r="C75" s="16" t="s">
        <v>324</v>
      </c>
      <c r="D75" s="16"/>
      <c r="E75" t="s">
        <v>465</v>
      </c>
    </row>
    <row r="76" spans="1:5">
      <c r="A76" t="s">
        <v>466</v>
      </c>
      <c r="B76" s="19">
        <v>1.5171939262401499</v>
      </c>
      <c r="C76" s="16" t="s">
        <v>324</v>
      </c>
      <c r="D76" s="16"/>
      <c r="E76" t="s">
        <v>467</v>
      </c>
    </row>
    <row r="77" spans="1:5">
      <c r="A77" t="s">
        <v>468</v>
      </c>
      <c r="B77" s="19">
        <v>1.5171939262401499</v>
      </c>
      <c r="C77" s="16" t="s">
        <v>324</v>
      </c>
      <c r="D77" s="16"/>
      <c r="E77" t="s">
        <v>469</v>
      </c>
    </row>
    <row r="78" spans="1:5">
      <c r="A78" t="s">
        <v>470</v>
      </c>
      <c r="B78" s="19">
        <v>1.5171939262401499</v>
      </c>
      <c r="C78" s="16" t="s">
        <v>324</v>
      </c>
      <c r="D78" s="16"/>
      <c r="E78" t="s">
        <v>471</v>
      </c>
    </row>
    <row r="79" spans="1:5">
      <c r="B79" s="17"/>
      <c r="D79" s="16"/>
    </row>
    <row r="80" spans="1:5">
      <c r="B80" s="17"/>
      <c r="D80" s="16"/>
    </row>
    <row r="81" spans="2:4">
      <c r="B81" s="17"/>
      <c r="D81" s="16"/>
    </row>
    <row r="82" spans="2:4">
      <c r="B82" s="17"/>
      <c r="D82" s="16"/>
    </row>
    <row r="83" spans="2:4">
      <c r="B83" s="17"/>
      <c r="D83" s="16"/>
    </row>
    <row r="84" spans="2:4">
      <c r="B84" s="17"/>
      <c r="D84" s="16"/>
    </row>
    <row r="85" spans="2:4">
      <c r="B85" s="17"/>
      <c r="D85" s="16"/>
    </row>
    <row r="86" spans="2:4">
      <c r="B86" s="17"/>
      <c r="D86" s="16"/>
    </row>
    <row r="87" spans="2:4">
      <c r="B87" s="17"/>
      <c r="D87" s="16"/>
    </row>
    <row r="88" spans="2:4">
      <c r="B88" s="17"/>
      <c r="D88" s="16"/>
    </row>
    <row r="89" spans="2:4">
      <c r="B89" s="17"/>
      <c r="D89" s="16"/>
    </row>
    <row r="90" spans="2:4">
      <c r="B90" s="17"/>
      <c r="D90" s="16"/>
    </row>
    <row r="91" spans="2:4">
      <c r="B91" s="17"/>
      <c r="D91" s="16"/>
    </row>
    <row r="92" spans="2:4">
      <c r="B92" s="17"/>
      <c r="D92" s="16"/>
    </row>
    <row r="93" spans="2:4">
      <c r="B93" s="17"/>
      <c r="D93" s="16"/>
    </row>
    <row r="94" spans="2:4">
      <c r="B94" s="17"/>
      <c r="D94" s="16"/>
    </row>
    <row r="95" spans="2:4">
      <c r="B95" s="17"/>
      <c r="D95" s="16"/>
    </row>
    <row r="96" spans="2:4">
      <c r="B96" s="17"/>
      <c r="D96" s="16"/>
    </row>
    <row r="97" spans="2:4">
      <c r="B97" s="17"/>
      <c r="D97" s="16"/>
    </row>
    <row r="98" spans="2:4">
      <c r="B98" s="17"/>
      <c r="D98" s="16"/>
    </row>
    <row r="99" spans="2:4">
      <c r="B99" s="17"/>
      <c r="D99" s="16"/>
    </row>
    <row r="100" spans="2:4">
      <c r="B100" s="17"/>
      <c r="D100" s="16"/>
    </row>
    <row r="101" spans="2:4">
      <c r="B101" s="17"/>
      <c r="D101" s="16"/>
    </row>
    <row r="102" spans="2:4">
      <c r="B102" s="17"/>
      <c r="D102" s="16"/>
    </row>
    <row r="103" spans="2:4">
      <c r="B103" s="17"/>
      <c r="D103" s="16"/>
    </row>
    <row r="104" spans="2:4">
      <c r="B104" s="17"/>
      <c r="D104" s="16"/>
    </row>
    <row r="105" spans="2:4">
      <c r="B105" s="17"/>
      <c r="D105" s="16"/>
    </row>
    <row r="106" spans="2:4">
      <c r="B106" s="17"/>
      <c r="D106" s="16"/>
    </row>
    <row r="107" spans="2:4">
      <c r="B107" s="17"/>
      <c r="D107" s="16"/>
    </row>
    <row r="108" spans="2:4">
      <c r="B108" s="17"/>
      <c r="D108" s="16"/>
    </row>
    <row r="109" spans="2:4">
      <c r="B109" s="17"/>
      <c r="D109" s="16"/>
    </row>
    <row r="110" spans="2:4">
      <c r="B110" s="17"/>
      <c r="D110" s="16"/>
    </row>
    <row r="111" spans="2:4">
      <c r="B111" s="17"/>
      <c r="D111" s="16"/>
    </row>
    <row r="112" spans="2:4">
      <c r="B112" s="17"/>
      <c r="D112" s="16"/>
    </row>
    <row r="113" spans="2:4">
      <c r="B113" s="17"/>
      <c r="D113" s="16"/>
    </row>
    <row r="114" spans="2:4">
      <c r="B114" s="17"/>
      <c r="D114" s="16"/>
    </row>
    <row r="115" spans="2:4">
      <c r="B115" s="17"/>
      <c r="D115" s="16"/>
    </row>
    <row r="116" spans="2:4">
      <c r="B116" s="17"/>
      <c r="D116" s="16"/>
    </row>
    <row r="117" spans="2:4">
      <c r="B117" s="17"/>
      <c r="D117" s="16"/>
    </row>
    <row r="118" spans="2:4">
      <c r="B118" s="17"/>
      <c r="D118" s="16"/>
    </row>
    <row r="119" spans="2:4">
      <c r="B119" s="17"/>
      <c r="D119" s="16"/>
    </row>
  </sheetData>
  <autoFilter ref="A1:E1" xr:uid="{3DA9BEE5-F076-4C7C-9FAA-F667F6C1A425}">
    <sortState xmlns:xlrd2="http://schemas.microsoft.com/office/spreadsheetml/2017/richdata2" ref="A2:E78">
      <sortCondition ref="D1"/>
    </sortState>
  </autoFilter>
  <conditionalFormatting sqref="B2:B119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DC45FD-C3B3-4C95-B0E0-B3F9D742CD3F}">
  <dimension ref="A1:G32"/>
  <sheetViews>
    <sheetView workbookViewId="0">
      <selection activeCell="G8" sqref="G8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27" bestFit="1" customWidth="1"/>
    <col min="6" max="6" width="15.28515625" bestFit="1" customWidth="1"/>
    <col min="7" max="7" width="10.7109375" bestFit="1" customWidth="1"/>
  </cols>
  <sheetData>
    <row r="1" spans="1:7" ht="15.75">
      <c r="A1" s="13" t="s">
        <v>303</v>
      </c>
      <c r="B1" s="13" t="s">
        <v>304</v>
      </c>
      <c r="C1" s="13" t="s">
        <v>305</v>
      </c>
      <c r="E1" s="13" t="s">
        <v>303</v>
      </c>
      <c r="F1" s="13" t="s">
        <v>304</v>
      </c>
      <c r="G1" s="13" t="s">
        <v>305</v>
      </c>
    </row>
    <row r="2" spans="1:7">
      <c r="A2" t="s">
        <v>306</v>
      </c>
      <c r="B2" s="20">
        <v>8.3512693250409081E-2</v>
      </c>
      <c r="C2">
        <v>0</v>
      </c>
      <c r="E2" t="s">
        <v>472</v>
      </c>
      <c r="F2">
        <v>76.649036209202691</v>
      </c>
      <c r="G2" s="20">
        <v>57.621171675074443</v>
      </c>
    </row>
    <row r="3" spans="1:7">
      <c r="A3" t="s">
        <v>307</v>
      </c>
      <c r="B3" s="20">
        <v>2.2405844530597553E-2</v>
      </c>
      <c r="C3">
        <v>0</v>
      </c>
      <c r="E3" t="s">
        <v>324</v>
      </c>
      <c r="F3">
        <v>15.617824188806582</v>
      </c>
      <c r="G3" s="20">
        <v>41.50453926240148</v>
      </c>
    </row>
    <row r="4" spans="1:7">
      <c r="A4" t="s">
        <v>308</v>
      </c>
      <c r="B4" s="20">
        <v>4.1688450126626961E-2</v>
      </c>
      <c r="C4">
        <v>0</v>
      </c>
      <c r="E4" t="s">
        <v>326</v>
      </c>
      <c r="F4">
        <v>0.31653347636862361</v>
      </c>
      <c r="G4">
        <v>0</v>
      </c>
    </row>
    <row r="5" spans="1:7">
      <c r="A5" s="14" t="s">
        <v>309</v>
      </c>
      <c r="B5" s="20">
        <v>68.206106611082063</v>
      </c>
      <c r="C5" s="20">
        <v>29.962186328531057</v>
      </c>
    </row>
    <row r="6" spans="1:7">
      <c r="A6" s="14" t="s">
        <v>310</v>
      </c>
      <c r="B6" s="20">
        <v>4.8885478975849205E-3</v>
      </c>
      <c r="C6">
        <v>0</v>
      </c>
    </row>
    <row r="7" spans="1:7" ht="15.75">
      <c r="A7" t="s">
        <v>311</v>
      </c>
      <c r="B7" s="20">
        <v>0.24483477387071145</v>
      </c>
      <c r="C7">
        <v>0</v>
      </c>
      <c r="E7" s="13" t="s">
        <v>481</v>
      </c>
      <c r="F7" s="13" t="s">
        <v>304</v>
      </c>
      <c r="G7" s="13" t="s">
        <v>305</v>
      </c>
    </row>
    <row r="8" spans="1:7">
      <c r="A8" t="s">
        <v>312</v>
      </c>
      <c r="B8" s="20">
        <v>0.21428134951080571</v>
      </c>
      <c r="C8">
        <v>0</v>
      </c>
      <c r="E8" s="14" t="s">
        <v>309</v>
      </c>
      <c r="F8" s="20">
        <v>68.206106611082063</v>
      </c>
      <c r="G8" s="20">
        <v>29.962186328531057</v>
      </c>
    </row>
    <row r="9" spans="1:7">
      <c r="A9" t="s">
        <v>313</v>
      </c>
      <c r="B9" s="20">
        <v>0.12031259547945111</v>
      </c>
      <c r="C9">
        <v>0</v>
      </c>
      <c r="E9" s="14" t="s">
        <v>318</v>
      </c>
      <c r="F9" s="20">
        <v>6.8982842554809451E-2</v>
      </c>
      <c r="G9" s="20">
        <v>0.1971</v>
      </c>
    </row>
    <row r="10" spans="1:7">
      <c r="A10" t="s">
        <v>314</v>
      </c>
      <c r="B10" s="20">
        <v>3.0553424359905761E-2</v>
      </c>
      <c r="C10">
        <v>0</v>
      </c>
      <c r="E10" s="14" t="s">
        <v>319</v>
      </c>
      <c r="F10" s="20">
        <v>0.11175763665867752</v>
      </c>
      <c r="G10" s="20">
        <v>0.69111396962730087</v>
      </c>
    </row>
    <row r="11" spans="1:7">
      <c r="A11" t="s">
        <v>315</v>
      </c>
      <c r="B11" s="20">
        <v>1.4122471704134217E-2</v>
      </c>
      <c r="C11">
        <v>0</v>
      </c>
      <c r="E11" s="14" t="s">
        <v>480</v>
      </c>
      <c r="F11" s="20">
        <v>8.9487585125235095E-2</v>
      </c>
      <c r="G11" s="20">
        <v>5.1898392682894097E-3</v>
      </c>
    </row>
    <row r="12" spans="1:7">
      <c r="A12" s="14" t="s">
        <v>316</v>
      </c>
      <c r="B12" s="20">
        <v>0</v>
      </c>
      <c r="C12" s="20">
        <v>2.9743231099343601E-2</v>
      </c>
      <c r="E12" s="14" t="s">
        <v>325</v>
      </c>
      <c r="F12" s="20">
        <v>2.6916887896091204</v>
      </c>
      <c r="G12" s="20">
        <v>22.252947055375635</v>
      </c>
    </row>
    <row r="13" spans="1:7">
      <c r="A13" t="s">
        <v>317</v>
      </c>
      <c r="B13" s="20">
        <v>6.2600571688518028E-2</v>
      </c>
      <c r="C13">
        <v>0</v>
      </c>
      <c r="E13" s="14" t="s">
        <v>327</v>
      </c>
      <c r="F13" s="20">
        <v>5.4374231920859843</v>
      </c>
      <c r="G13" s="20">
        <v>4.512634482272162</v>
      </c>
    </row>
    <row r="14" spans="1:7">
      <c r="A14" s="14" t="s">
        <v>318</v>
      </c>
      <c r="B14" s="20">
        <v>6.8982842554809451E-2</v>
      </c>
      <c r="C14" s="20">
        <v>0.1971</v>
      </c>
    </row>
    <row r="15" spans="1:7">
      <c r="A15" s="14" t="s">
        <v>319</v>
      </c>
      <c r="B15" s="20">
        <v>0.11175763665867752</v>
      </c>
      <c r="C15" s="20">
        <v>0.69111396962730087</v>
      </c>
    </row>
    <row r="16" spans="1:7">
      <c r="A16" t="s">
        <v>320</v>
      </c>
      <c r="B16" s="20">
        <v>1.096768414662062</v>
      </c>
      <c r="C16">
        <v>0</v>
      </c>
    </row>
    <row r="17" spans="1:3">
      <c r="A17" t="s">
        <v>321</v>
      </c>
      <c r="B17" s="20">
        <v>1.9418398593184547E-2</v>
      </c>
      <c r="C17">
        <v>0</v>
      </c>
    </row>
    <row r="18" spans="1:3">
      <c r="A18" s="14" t="s">
        <v>480</v>
      </c>
      <c r="B18" s="20">
        <v>8.9487585125235095E-2</v>
      </c>
      <c r="C18" s="20">
        <v>5.1898392682894097E-3</v>
      </c>
    </row>
    <row r="19" spans="1:3">
      <c r="A19" s="14" t="s">
        <v>322</v>
      </c>
      <c r="B19" s="20">
        <v>0.57820658188657204</v>
      </c>
      <c r="C19" s="20">
        <v>3.8899999999999997E-2</v>
      </c>
    </row>
    <row r="20" spans="1:3">
      <c r="A20" t="s">
        <v>323</v>
      </c>
      <c r="B20" s="20">
        <v>4.820651399007353E-2</v>
      </c>
      <c r="C20">
        <v>0</v>
      </c>
    </row>
    <row r="21" spans="1:3">
      <c r="A21" s="14" t="s">
        <v>324</v>
      </c>
      <c r="B21" s="20">
        <v>15.617824188806582</v>
      </c>
      <c r="C21" s="20">
        <v>41.50453926240148</v>
      </c>
    </row>
    <row r="22" spans="1:3">
      <c r="A22" s="14" t="s">
        <v>325</v>
      </c>
      <c r="B22" s="20">
        <v>2.6916887896091204</v>
      </c>
      <c r="C22" s="20">
        <v>22.252947055375635</v>
      </c>
    </row>
    <row r="23" spans="1:3">
      <c r="A23" t="s">
        <v>326</v>
      </c>
      <c r="B23" s="20">
        <v>0.31653347636862361</v>
      </c>
      <c r="C23">
        <v>0</v>
      </c>
    </row>
    <row r="24" spans="1:3">
      <c r="A24" s="14" t="s">
        <v>327</v>
      </c>
      <c r="B24" s="20">
        <v>5.4374231920859843</v>
      </c>
      <c r="C24" s="20">
        <v>4.512634482272162</v>
      </c>
    </row>
    <row r="27" spans="1:3" ht="15.75">
      <c r="A27" s="13" t="s">
        <v>303</v>
      </c>
      <c r="B27" s="13" t="s">
        <v>304</v>
      </c>
      <c r="C27" s="13" t="s">
        <v>305</v>
      </c>
    </row>
    <row r="28" spans="1:3">
      <c r="A28" s="14" t="s">
        <v>309</v>
      </c>
      <c r="B28" s="20">
        <v>68.206106611082063</v>
      </c>
      <c r="C28" s="20">
        <v>29.962186328531057</v>
      </c>
    </row>
    <row r="29" spans="1:3">
      <c r="A29" t="s">
        <v>320</v>
      </c>
      <c r="B29" s="20">
        <v>1.096768414662062</v>
      </c>
      <c r="C29">
        <v>0</v>
      </c>
    </row>
    <row r="30" spans="1:3">
      <c r="A30" s="14" t="s">
        <v>324</v>
      </c>
      <c r="B30" s="20">
        <v>15.617824188806582</v>
      </c>
      <c r="C30" s="20">
        <v>41.50453926240148</v>
      </c>
    </row>
    <row r="31" spans="1:3">
      <c r="A31" s="14" t="s">
        <v>325</v>
      </c>
      <c r="B31" s="20">
        <v>2.6916887896091204</v>
      </c>
      <c r="C31" s="20">
        <v>22.252947055375635</v>
      </c>
    </row>
    <row r="32" spans="1:3">
      <c r="A32" s="14" t="s">
        <v>327</v>
      </c>
      <c r="B32" s="20">
        <v>5.4374231920859843</v>
      </c>
      <c r="C32" s="20">
        <v>4.512634482272162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8955D-A9DC-452D-A592-E3716DE9D22E}">
  <dimension ref="A1:K78"/>
  <sheetViews>
    <sheetView tabSelected="1" workbookViewId="0">
      <selection activeCell="K2" activeCellId="1" sqref="G2:G11 K2:K11"/>
    </sheetView>
  </sheetViews>
  <sheetFormatPr defaultRowHeight="15"/>
  <cols>
    <col min="1" max="1" width="14.28515625" bestFit="1" customWidth="1"/>
    <col min="2" max="2" width="78.85546875" customWidth="1"/>
    <col min="3" max="3" width="11.28515625" bestFit="1" customWidth="1"/>
    <col min="4" max="4" width="5" style="16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15" t="s">
        <v>264</v>
      </c>
      <c r="B1" s="15" t="s">
        <v>2</v>
      </c>
      <c r="C1" s="15" t="s">
        <v>303</v>
      </c>
      <c r="D1" s="15"/>
      <c r="E1" s="15" t="s">
        <v>302</v>
      </c>
      <c r="G1" s="15" t="s">
        <v>303</v>
      </c>
      <c r="H1" s="15" t="s">
        <v>332</v>
      </c>
      <c r="I1" s="15" t="s">
        <v>333</v>
      </c>
      <c r="J1" s="15" t="s">
        <v>334</v>
      </c>
      <c r="K1" s="15" t="s">
        <v>264</v>
      </c>
    </row>
    <row r="2" spans="1:11">
      <c r="A2" s="19">
        <v>1.21E-2</v>
      </c>
      <c r="B2" t="s">
        <v>335</v>
      </c>
      <c r="C2" s="16" t="s">
        <v>472</v>
      </c>
      <c r="D2" s="16" t="s">
        <v>477</v>
      </c>
      <c r="E2" s="16">
        <v>2</v>
      </c>
      <c r="G2" s="21" t="s">
        <v>472</v>
      </c>
      <c r="H2" s="16">
        <v>54</v>
      </c>
      <c r="I2" s="16">
        <f>SUM(E2:E55)</f>
        <v>141</v>
      </c>
      <c r="J2" s="22">
        <f>I2/H2</f>
        <v>2.6111111111111112</v>
      </c>
      <c r="K2" s="20">
        <f>SUM(A2:A55)</f>
        <v>57.621171675074443</v>
      </c>
    </row>
    <row r="3" spans="1:11">
      <c r="A3" s="19">
        <v>0.1971</v>
      </c>
      <c r="B3" t="s">
        <v>337</v>
      </c>
      <c r="C3" s="16" t="s">
        <v>472</v>
      </c>
      <c r="D3" s="16" t="s">
        <v>477</v>
      </c>
      <c r="E3" s="16">
        <v>2</v>
      </c>
      <c r="G3" s="21" t="s">
        <v>473</v>
      </c>
      <c r="H3" s="16">
        <v>1</v>
      </c>
      <c r="I3" s="16">
        <v>1</v>
      </c>
      <c r="J3" s="16">
        <f t="shared" ref="J3:J5" si="0">I3/H3</f>
        <v>1</v>
      </c>
      <c r="K3" s="20">
        <v>2.9743231099343601E-2</v>
      </c>
    </row>
    <row r="4" spans="1:11">
      <c r="A4" s="19">
        <v>0.1971</v>
      </c>
      <c r="B4" t="s">
        <v>339</v>
      </c>
      <c r="C4" s="16" t="s">
        <v>472</v>
      </c>
      <c r="D4" s="16" t="s">
        <v>477</v>
      </c>
      <c r="E4" s="16">
        <v>2</v>
      </c>
      <c r="G4" s="21" t="s">
        <v>322</v>
      </c>
      <c r="H4" s="16">
        <v>1</v>
      </c>
      <c r="I4" s="16">
        <v>2</v>
      </c>
      <c r="J4" s="16">
        <f t="shared" si="0"/>
        <v>2</v>
      </c>
      <c r="K4" s="20">
        <v>3.8899999999999997E-2</v>
      </c>
    </row>
    <row r="5" spans="1:11">
      <c r="A5" s="19">
        <v>0.18940000000000001</v>
      </c>
      <c r="B5" t="s">
        <v>341</v>
      </c>
      <c r="C5" s="16" t="s">
        <v>472</v>
      </c>
      <c r="D5" s="16" t="s">
        <v>477</v>
      </c>
      <c r="E5" s="16">
        <v>2</v>
      </c>
      <c r="G5" s="21" t="s">
        <v>324</v>
      </c>
      <c r="H5" s="16">
        <v>21</v>
      </c>
      <c r="I5" s="16">
        <v>54</v>
      </c>
      <c r="J5" s="22">
        <f t="shared" si="0"/>
        <v>2.5714285714285716</v>
      </c>
      <c r="K5" s="20">
        <v>41.50453926240148</v>
      </c>
    </row>
    <row r="6" spans="1:11">
      <c r="A6" s="19">
        <v>1.0190999999999999</v>
      </c>
      <c r="B6" t="s">
        <v>342</v>
      </c>
      <c r="C6" s="16" t="s">
        <v>472</v>
      </c>
      <c r="D6" s="16" t="s">
        <v>477</v>
      </c>
      <c r="E6" s="16">
        <v>2</v>
      </c>
      <c r="G6" s="21" t="s">
        <v>477</v>
      </c>
      <c r="I6">
        <v>83</v>
      </c>
      <c r="K6" s="23">
        <f>SUM(A2:A22)</f>
        <v>30.621099999999998</v>
      </c>
    </row>
    <row r="7" spans="1:11">
      <c r="A7" s="19">
        <v>1.3025</v>
      </c>
      <c r="B7" t="s">
        <v>344</v>
      </c>
      <c r="C7" s="16" t="s">
        <v>472</v>
      </c>
      <c r="D7" s="16" t="s">
        <v>477</v>
      </c>
      <c r="E7" s="16">
        <v>2</v>
      </c>
      <c r="G7" s="21" t="s">
        <v>475</v>
      </c>
      <c r="I7">
        <v>58</v>
      </c>
      <c r="K7">
        <v>9.1237999999999992</v>
      </c>
    </row>
    <row r="8" spans="1:11">
      <c r="A8" s="19">
        <v>0.20780000000000001</v>
      </c>
      <c r="B8" t="s">
        <v>346</v>
      </c>
      <c r="C8" s="16" t="s">
        <v>472</v>
      </c>
      <c r="D8" s="16" t="s">
        <v>477</v>
      </c>
      <c r="E8" s="16">
        <v>3</v>
      </c>
      <c r="G8" s="21" t="s">
        <v>478</v>
      </c>
      <c r="K8" s="23">
        <f>SUM(A24:A27)</f>
        <v>8.8912130681055945</v>
      </c>
    </row>
    <row r="9" spans="1:11">
      <c r="A9" s="19">
        <v>5.96E-2</v>
      </c>
      <c r="B9" t="s">
        <v>348</v>
      </c>
      <c r="C9" s="16" t="s">
        <v>472</v>
      </c>
      <c r="D9" s="16" t="s">
        <v>477</v>
      </c>
      <c r="E9" s="16">
        <v>3</v>
      </c>
      <c r="G9" s="21" t="s">
        <v>479</v>
      </c>
      <c r="K9">
        <v>0.39998914541076303</v>
      </c>
    </row>
    <row r="10" spans="1:11">
      <c r="A10" s="19">
        <v>0.58599999999999997</v>
      </c>
      <c r="B10" t="s">
        <v>350</v>
      </c>
      <c r="C10" s="16" t="s">
        <v>472</v>
      </c>
      <c r="D10" s="16" t="s">
        <v>477</v>
      </c>
      <c r="E10" s="16">
        <v>3</v>
      </c>
      <c r="G10" s="21" t="s">
        <v>476</v>
      </c>
      <c r="K10" s="23">
        <f>SUM(A29:A42)</f>
        <v>5.3027564699775551</v>
      </c>
    </row>
    <row r="11" spans="1:11">
      <c r="A11" s="19">
        <v>0.4194</v>
      </c>
      <c r="B11" t="s">
        <v>352</v>
      </c>
      <c r="C11" s="16" t="s">
        <v>472</v>
      </c>
      <c r="D11" s="16" t="s">
        <v>477</v>
      </c>
      <c r="E11" s="16">
        <v>3</v>
      </c>
      <c r="G11" s="21" t="s">
        <v>474</v>
      </c>
      <c r="K11" s="23">
        <f>SUM(A43:A55)</f>
        <v>3.2823129915805294</v>
      </c>
    </row>
    <row r="12" spans="1:11">
      <c r="A12" s="19">
        <v>1.49E-2</v>
      </c>
      <c r="B12" t="s">
        <v>354</v>
      </c>
      <c r="C12" s="16" t="s">
        <v>472</v>
      </c>
      <c r="D12" s="16" t="s">
        <v>477</v>
      </c>
      <c r="E12" s="16">
        <v>3</v>
      </c>
    </row>
    <row r="13" spans="1:11">
      <c r="A13" s="19">
        <v>3.1616</v>
      </c>
      <c r="B13" t="s">
        <v>356</v>
      </c>
      <c r="C13" s="16" t="s">
        <v>472</v>
      </c>
      <c r="D13" s="16" t="s">
        <v>477</v>
      </c>
      <c r="E13" s="16">
        <v>3</v>
      </c>
    </row>
    <row r="14" spans="1:11">
      <c r="A14" s="19">
        <v>1.8140000000000001</v>
      </c>
      <c r="B14" t="s">
        <v>358</v>
      </c>
      <c r="C14" s="16" t="s">
        <v>472</v>
      </c>
      <c r="D14" s="16" t="s">
        <v>477</v>
      </c>
      <c r="E14" s="16">
        <v>4</v>
      </c>
    </row>
    <row r="15" spans="1:11">
      <c r="A15" s="19">
        <v>0.39610000000000001</v>
      </c>
      <c r="B15" t="s">
        <v>360</v>
      </c>
      <c r="C15" s="16" t="s">
        <v>472</v>
      </c>
      <c r="D15" s="16" t="s">
        <v>477</v>
      </c>
      <c r="E15" s="16">
        <v>4</v>
      </c>
    </row>
    <row r="16" spans="1:11">
      <c r="A16" s="19">
        <v>1.0370999999999999</v>
      </c>
      <c r="B16" t="s">
        <v>362</v>
      </c>
      <c r="C16" s="16" t="s">
        <v>472</v>
      </c>
      <c r="D16" s="16" t="s">
        <v>477</v>
      </c>
      <c r="E16" s="16">
        <v>3</v>
      </c>
    </row>
    <row r="17" spans="1:5">
      <c r="A17" s="19">
        <v>0.4677</v>
      </c>
      <c r="B17" t="s">
        <v>364</v>
      </c>
      <c r="C17" s="16" t="s">
        <v>472</v>
      </c>
      <c r="D17" s="16" t="s">
        <v>477</v>
      </c>
      <c r="E17" s="16">
        <v>4</v>
      </c>
    </row>
    <row r="18" spans="1:5">
      <c r="A18" s="19">
        <v>11.1212</v>
      </c>
      <c r="B18" t="s">
        <v>366</v>
      </c>
      <c r="C18" s="16" t="s">
        <v>472</v>
      </c>
      <c r="D18" s="16" t="s">
        <v>477</v>
      </c>
      <c r="E18" s="16">
        <v>4</v>
      </c>
    </row>
    <row r="19" spans="1:5">
      <c r="A19" s="19">
        <v>2.7343000000000002</v>
      </c>
      <c r="B19" t="s">
        <v>368</v>
      </c>
      <c r="C19" s="16" t="s">
        <v>472</v>
      </c>
      <c r="D19" s="16" t="s">
        <v>477</v>
      </c>
      <c r="E19" s="16">
        <v>7</v>
      </c>
    </row>
    <row r="20" spans="1:5">
      <c r="A20" s="19">
        <v>1.0113000000000001</v>
      </c>
      <c r="B20" t="s">
        <v>370</v>
      </c>
      <c r="C20" s="16" t="s">
        <v>472</v>
      </c>
      <c r="D20" s="16" t="s">
        <v>477</v>
      </c>
      <c r="E20" s="16">
        <v>7</v>
      </c>
    </row>
    <row r="21" spans="1:5">
      <c r="A21" s="19">
        <v>1.0174000000000001</v>
      </c>
      <c r="B21" t="s">
        <v>371</v>
      </c>
      <c r="C21" s="16" t="s">
        <v>472</v>
      </c>
      <c r="D21" s="16" t="s">
        <v>477</v>
      </c>
      <c r="E21" s="16">
        <v>10</v>
      </c>
    </row>
    <row r="22" spans="1:5">
      <c r="A22" s="19">
        <v>3.6554000000000002</v>
      </c>
      <c r="B22" t="s">
        <v>373</v>
      </c>
      <c r="C22" s="16" t="s">
        <v>472</v>
      </c>
      <c r="D22" s="16" t="s">
        <v>477</v>
      </c>
      <c r="E22" s="16">
        <v>10</v>
      </c>
    </row>
    <row r="23" spans="1:5">
      <c r="A23" s="19">
        <v>9.1237999999999992</v>
      </c>
      <c r="B23" t="s">
        <v>375</v>
      </c>
      <c r="C23" s="16" t="s">
        <v>472</v>
      </c>
      <c r="D23" s="16" t="s">
        <v>475</v>
      </c>
      <c r="E23" s="16">
        <v>10</v>
      </c>
    </row>
    <row r="24" spans="1:5">
      <c r="A24" s="19">
        <v>8.0907999999999998</v>
      </c>
      <c r="B24" t="s">
        <v>376</v>
      </c>
      <c r="C24" s="16" t="s">
        <v>472</v>
      </c>
      <c r="D24" s="16" t="s">
        <v>478</v>
      </c>
      <c r="E24" s="16">
        <v>17</v>
      </c>
    </row>
    <row r="25" spans="1:5">
      <c r="A25" s="19">
        <v>0.39998914541076303</v>
      </c>
      <c r="B25" t="s">
        <v>378</v>
      </c>
      <c r="C25" s="16" t="s">
        <v>472</v>
      </c>
      <c r="D25" s="16" t="s">
        <v>478</v>
      </c>
      <c r="E25" s="16">
        <v>1</v>
      </c>
    </row>
    <row r="26" spans="1:5">
      <c r="A26" s="19">
        <v>0.39998914541076303</v>
      </c>
      <c r="B26" t="s">
        <v>380</v>
      </c>
      <c r="C26" s="16" t="s">
        <v>472</v>
      </c>
      <c r="D26" s="16" t="s">
        <v>478</v>
      </c>
      <c r="E26" s="16">
        <v>1</v>
      </c>
    </row>
    <row r="27" spans="1:5">
      <c r="A27" s="19">
        <v>4.3477728407014302E-4</v>
      </c>
      <c r="B27" t="s">
        <v>382</v>
      </c>
      <c r="C27" s="16" t="s">
        <v>472</v>
      </c>
      <c r="D27" s="16" t="s">
        <v>478</v>
      </c>
      <c r="E27" s="16">
        <v>1</v>
      </c>
    </row>
    <row r="28" spans="1:5">
      <c r="A28" s="19">
        <v>0.39998914541076303</v>
      </c>
      <c r="B28" t="s">
        <v>384</v>
      </c>
      <c r="C28" s="16" t="s">
        <v>472</v>
      </c>
      <c r="D28" s="16" t="s">
        <v>479</v>
      </c>
      <c r="E28" s="16">
        <v>1</v>
      </c>
    </row>
    <row r="29" spans="1:5">
      <c r="A29" s="19">
        <v>9.5427776745609493E-3</v>
      </c>
      <c r="B29" t="s">
        <v>386</v>
      </c>
      <c r="C29" s="16" t="s">
        <v>472</v>
      </c>
      <c r="D29" s="16" t="s">
        <v>476</v>
      </c>
      <c r="E29" s="16">
        <v>1</v>
      </c>
    </row>
    <row r="30" spans="1:5">
      <c r="A30" s="19">
        <v>0.39998914541076303</v>
      </c>
      <c r="B30" t="s">
        <v>387</v>
      </c>
      <c r="C30" s="16" t="s">
        <v>472</v>
      </c>
      <c r="D30" s="16" t="s">
        <v>476</v>
      </c>
      <c r="E30" s="16">
        <v>1</v>
      </c>
    </row>
    <row r="31" spans="1:5">
      <c r="A31" s="19">
        <v>0.28429430612811502</v>
      </c>
      <c r="B31" t="s">
        <v>389</v>
      </c>
      <c r="C31" s="16" t="s">
        <v>472</v>
      </c>
      <c r="D31" s="16" t="s">
        <v>476</v>
      </c>
      <c r="E31" s="16">
        <v>1</v>
      </c>
    </row>
    <row r="32" spans="1:5">
      <c r="A32" s="19">
        <v>5.9845058208669699E-2</v>
      </c>
      <c r="B32" t="s">
        <v>390</v>
      </c>
      <c r="C32" s="16" t="s">
        <v>472</v>
      </c>
      <c r="D32" s="16" t="s">
        <v>476</v>
      </c>
      <c r="E32" s="16">
        <v>1</v>
      </c>
    </row>
    <row r="33" spans="1:5">
      <c r="A33" s="19">
        <v>0.90249859749067995</v>
      </c>
      <c r="B33" t="s">
        <v>391</v>
      </c>
      <c r="C33" s="16" t="s">
        <v>472</v>
      </c>
      <c r="D33" s="16" t="s">
        <v>476</v>
      </c>
      <c r="E33" s="16">
        <v>1</v>
      </c>
    </row>
    <row r="34" spans="1:5">
      <c r="A34" s="19">
        <v>0.90249859749067995</v>
      </c>
      <c r="B34" t="s">
        <v>393</v>
      </c>
      <c r="C34" s="16" t="s">
        <v>472</v>
      </c>
      <c r="D34" s="16" t="s">
        <v>476</v>
      </c>
      <c r="E34" s="16">
        <v>1</v>
      </c>
    </row>
    <row r="35" spans="1:5">
      <c r="A35" s="19">
        <v>0.90249859749067995</v>
      </c>
      <c r="B35" t="s">
        <v>395</v>
      </c>
      <c r="C35" s="16" t="s">
        <v>472</v>
      </c>
      <c r="D35" s="16" t="s">
        <v>476</v>
      </c>
      <c r="E35" s="16">
        <v>1</v>
      </c>
    </row>
    <row r="36" spans="1:5">
      <c r="A36" s="19">
        <v>0.90249859749067995</v>
      </c>
      <c r="B36" t="s">
        <v>397</v>
      </c>
      <c r="C36" s="16" t="s">
        <v>472</v>
      </c>
      <c r="D36" s="16" t="s">
        <v>476</v>
      </c>
      <c r="E36" s="16">
        <v>1</v>
      </c>
    </row>
    <row r="37" spans="1:5">
      <c r="A37" s="19">
        <v>2.5403604117587499E-2</v>
      </c>
      <c r="B37" t="s">
        <v>399</v>
      </c>
      <c r="C37" s="16" t="s">
        <v>472</v>
      </c>
      <c r="D37" s="16" t="s">
        <v>476</v>
      </c>
      <c r="E37" s="16">
        <v>1</v>
      </c>
    </row>
    <row r="38" spans="1:5">
      <c r="A38" s="19">
        <v>0.90249859749067995</v>
      </c>
      <c r="B38" t="s">
        <v>400</v>
      </c>
      <c r="C38" s="16" t="s">
        <v>472</v>
      </c>
      <c r="D38" s="16" t="s">
        <v>476</v>
      </c>
      <c r="E38" s="16">
        <v>1</v>
      </c>
    </row>
    <row r="39" spans="1:5">
      <c r="A39" s="19">
        <v>3.76448510282103E-3</v>
      </c>
      <c r="B39" t="s">
        <v>402</v>
      </c>
      <c r="C39" s="16" t="s">
        <v>472</v>
      </c>
      <c r="D39" s="16" t="s">
        <v>476</v>
      </c>
      <c r="E39" s="16">
        <v>1</v>
      </c>
    </row>
    <row r="40" spans="1:5">
      <c r="A40" s="19">
        <v>5.1898392682894097E-3</v>
      </c>
      <c r="B40" t="s">
        <v>403</v>
      </c>
      <c r="C40" s="16" t="s">
        <v>472</v>
      </c>
      <c r="D40" s="16" t="s">
        <v>476</v>
      </c>
      <c r="E40" s="16">
        <v>1</v>
      </c>
    </row>
    <row r="41" spans="1:5">
      <c r="A41" s="19">
        <v>1.1108768581682099E-3</v>
      </c>
      <c r="B41" t="s">
        <v>404</v>
      </c>
      <c r="C41" s="16" t="s">
        <v>472</v>
      </c>
      <c r="D41" s="16" t="s">
        <v>476</v>
      </c>
      <c r="E41" s="16">
        <v>1</v>
      </c>
    </row>
    <row r="42" spans="1:5">
      <c r="A42" s="19">
        <v>1.1233897551809701E-3</v>
      </c>
      <c r="B42" t="s">
        <v>405</v>
      </c>
      <c r="C42" s="16" t="s">
        <v>472</v>
      </c>
      <c r="D42" s="16" t="s">
        <v>476</v>
      </c>
      <c r="E42" s="16">
        <v>1</v>
      </c>
    </row>
    <row r="43" spans="1:5">
      <c r="A43" s="19">
        <v>0.185585865251534</v>
      </c>
      <c r="B43" t="s">
        <v>407</v>
      </c>
      <c r="C43" s="16" t="s">
        <v>472</v>
      </c>
      <c r="D43" s="16" t="s">
        <v>474</v>
      </c>
      <c r="E43" s="16">
        <v>1</v>
      </c>
    </row>
    <row r="44" spans="1:5">
      <c r="A44" s="19">
        <v>1.11645694438519E-4</v>
      </c>
      <c r="B44" t="s">
        <v>409</v>
      </c>
      <c r="C44" s="16" t="s">
        <v>472</v>
      </c>
      <c r="D44" s="16" t="s">
        <v>474</v>
      </c>
      <c r="E44" s="16">
        <v>1</v>
      </c>
    </row>
    <row r="45" spans="1:5">
      <c r="A45" s="19">
        <v>0.134670677024543</v>
      </c>
      <c r="B45" t="s">
        <v>410</v>
      </c>
      <c r="C45" s="16" t="s">
        <v>472</v>
      </c>
      <c r="D45" s="16" t="s">
        <v>474</v>
      </c>
      <c r="E45" s="16">
        <v>1</v>
      </c>
    </row>
    <row r="46" spans="1:5">
      <c r="A46" s="19">
        <v>1.8377041956805701E-2</v>
      </c>
      <c r="B46" t="s">
        <v>412</v>
      </c>
      <c r="C46" s="16" t="s">
        <v>472</v>
      </c>
      <c r="D46" s="16" t="s">
        <v>474</v>
      </c>
      <c r="E46" s="16">
        <v>1</v>
      </c>
    </row>
    <row r="47" spans="1:5">
      <c r="A47" s="19">
        <v>0.17514181362960601</v>
      </c>
      <c r="B47" t="s">
        <v>413</v>
      </c>
      <c r="C47" s="16" t="s">
        <v>472</v>
      </c>
      <c r="D47" s="16" t="s">
        <v>474</v>
      </c>
      <c r="E47" s="16">
        <v>1</v>
      </c>
    </row>
    <row r="48" spans="1:5">
      <c r="A48" s="19">
        <v>2.2046392566087099E-2</v>
      </c>
      <c r="B48" t="s">
        <v>415</v>
      </c>
      <c r="C48" s="16" t="s">
        <v>472</v>
      </c>
      <c r="D48" s="16" t="s">
        <v>474</v>
      </c>
      <c r="E48" s="16">
        <v>1</v>
      </c>
    </row>
    <row r="49" spans="1:5">
      <c r="A49" s="19">
        <v>1.0609084706388199E-2</v>
      </c>
      <c r="B49" t="s">
        <v>416</v>
      </c>
      <c r="C49" s="16" t="s">
        <v>472</v>
      </c>
      <c r="D49" s="16" t="s">
        <v>474</v>
      </c>
      <c r="E49" s="16">
        <v>1</v>
      </c>
    </row>
    <row r="50" spans="1:5">
      <c r="A50" s="19">
        <v>2.2046392566087099E-2</v>
      </c>
      <c r="B50" t="s">
        <v>417</v>
      </c>
      <c r="C50" s="16" t="s">
        <v>472</v>
      </c>
      <c r="D50" s="16" t="s">
        <v>474</v>
      </c>
      <c r="E50" s="16">
        <v>1</v>
      </c>
    </row>
    <row r="51" spans="1:5">
      <c r="A51" s="19">
        <v>1.2834620492172999</v>
      </c>
      <c r="B51" t="s">
        <v>419</v>
      </c>
      <c r="C51" s="16" t="s">
        <v>472</v>
      </c>
      <c r="D51" s="16" t="s">
        <v>474</v>
      </c>
      <c r="E51" s="16">
        <v>1</v>
      </c>
    </row>
    <row r="52" spans="1:5">
      <c r="A52" s="19">
        <v>6.3475155533901401E-2</v>
      </c>
      <c r="B52" t="s">
        <v>421</v>
      </c>
      <c r="C52" s="16" t="s">
        <v>472</v>
      </c>
      <c r="D52" s="16" t="s">
        <v>474</v>
      </c>
      <c r="E52" s="16">
        <v>1</v>
      </c>
    </row>
    <row r="53" spans="1:5">
      <c r="A53" s="19">
        <v>6.3475155533901401E-2</v>
      </c>
      <c r="B53" t="s">
        <v>423</v>
      </c>
      <c r="C53" s="16" t="s">
        <v>472</v>
      </c>
      <c r="D53" s="16" t="s">
        <v>474</v>
      </c>
      <c r="E53" s="16">
        <v>1</v>
      </c>
    </row>
    <row r="54" spans="1:5">
      <c r="A54" s="19">
        <v>1.2834620492172999</v>
      </c>
      <c r="B54" t="s">
        <v>425</v>
      </c>
      <c r="C54" s="16" t="s">
        <v>472</v>
      </c>
      <c r="D54" s="16" t="s">
        <v>474</v>
      </c>
      <c r="E54" s="16">
        <v>1</v>
      </c>
    </row>
    <row r="55" spans="1:5">
      <c r="A55" s="19">
        <v>1.98496686826365E-2</v>
      </c>
      <c r="B55" t="s">
        <v>427</v>
      </c>
      <c r="C55" s="16" t="s">
        <v>472</v>
      </c>
      <c r="D55" s="16" t="s">
        <v>474</v>
      </c>
      <c r="E55" s="16">
        <v>1</v>
      </c>
    </row>
    <row r="56" spans="1:5">
      <c r="A56" s="19">
        <v>2.9743231099343601E-2</v>
      </c>
      <c r="B56" t="s">
        <v>428</v>
      </c>
      <c r="C56" s="16" t="s">
        <v>473</v>
      </c>
      <c r="E56" s="16">
        <v>1</v>
      </c>
    </row>
    <row r="57" spans="1:5">
      <c r="A57" s="19">
        <v>3.8899999999999997E-2</v>
      </c>
      <c r="B57" t="s">
        <v>429</v>
      </c>
      <c r="C57" s="16" t="s">
        <v>322</v>
      </c>
      <c r="E57" s="16">
        <v>2</v>
      </c>
    </row>
    <row r="58" spans="1:5">
      <c r="A58" s="19">
        <v>1.625</v>
      </c>
      <c r="B58" t="s">
        <v>430</v>
      </c>
      <c r="C58" s="16" t="s">
        <v>324</v>
      </c>
      <c r="E58" s="16">
        <v>2</v>
      </c>
    </row>
    <row r="59" spans="1:5">
      <c r="A59" s="19">
        <v>1.5245</v>
      </c>
      <c r="B59" t="s">
        <v>432</v>
      </c>
      <c r="C59" s="16" t="s">
        <v>324</v>
      </c>
      <c r="E59" s="16">
        <v>2</v>
      </c>
    </row>
    <row r="60" spans="1:5">
      <c r="A60" s="19">
        <v>1.5232000000000001</v>
      </c>
      <c r="B60" t="s">
        <v>434</v>
      </c>
      <c r="C60" s="16" t="s">
        <v>324</v>
      </c>
      <c r="E60" s="16">
        <v>2</v>
      </c>
    </row>
    <row r="61" spans="1:5">
      <c r="A61" s="19">
        <v>1.5239</v>
      </c>
      <c r="B61" t="s">
        <v>436</v>
      </c>
      <c r="C61" s="16" t="s">
        <v>324</v>
      </c>
      <c r="E61" s="16">
        <v>2</v>
      </c>
    </row>
    <row r="62" spans="1:5">
      <c r="A62" s="19">
        <v>3.0344000000000002</v>
      </c>
      <c r="B62" t="s">
        <v>438</v>
      </c>
      <c r="C62" s="16" t="s">
        <v>324</v>
      </c>
      <c r="E62" s="16">
        <v>2</v>
      </c>
    </row>
    <row r="63" spans="1:5">
      <c r="A63" s="19">
        <v>3.0344000000000002</v>
      </c>
      <c r="B63" t="s">
        <v>440</v>
      </c>
      <c r="C63" s="16" t="s">
        <v>324</v>
      </c>
      <c r="E63" s="16">
        <v>2</v>
      </c>
    </row>
    <row r="64" spans="1:5">
      <c r="A64" s="19">
        <v>1.5306999999999999</v>
      </c>
      <c r="B64" t="s">
        <v>442</v>
      </c>
      <c r="C64" s="16" t="s">
        <v>324</v>
      </c>
      <c r="E64" s="16">
        <v>3</v>
      </c>
    </row>
    <row r="65" spans="1:5">
      <c r="A65" s="19">
        <v>1.6459999999999999</v>
      </c>
      <c r="B65" t="s">
        <v>444</v>
      </c>
      <c r="C65" s="16" t="s">
        <v>324</v>
      </c>
      <c r="E65" s="16">
        <v>5</v>
      </c>
    </row>
    <row r="66" spans="1:5">
      <c r="A66" s="19">
        <v>1.5736000000000001</v>
      </c>
      <c r="B66" t="s">
        <v>446</v>
      </c>
      <c r="C66" s="16" t="s">
        <v>324</v>
      </c>
      <c r="E66" s="16">
        <v>6</v>
      </c>
    </row>
    <row r="67" spans="1:5">
      <c r="A67" s="19">
        <v>7.5918999999999999</v>
      </c>
      <c r="B67" t="s">
        <v>448</v>
      </c>
      <c r="C67" s="16" t="s">
        <v>324</v>
      </c>
      <c r="E67" s="16">
        <v>7</v>
      </c>
    </row>
    <row r="68" spans="1:5">
      <c r="A68" s="19">
        <v>1.7250000000000001</v>
      </c>
      <c r="B68" t="s">
        <v>450</v>
      </c>
      <c r="C68" s="16" t="s">
        <v>324</v>
      </c>
      <c r="E68" s="16">
        <v>11</v>
      </c>
    </row>
    <row r="69" spans="1:5">
      <c r="A69" s="19">
        <v>1.5171939262401499</v>
      </c>
      <c r="B69" t="s">
        <v>452</v>
      </c>
      <c r="C69" s="16" t="s">
        <v>324</v>
      </c>
      <c r="E69" s="16">
        <v>1</v>
      </c>
    </row>
    <row r="70" spans="1:5">
      <c r="A70" s="19">
        <v>1.5171939262401499</v>
      </c>
      <c r="B70" t="s">
        <v>454</v>
      </c>
      <c r="C70" s="16" t="s">
        <v>324</v>
      </c>
      <c r="E70" s="16">
        <v>1</v>
      </c>
    </row>
    <row r="71" spans="1:5">
      <c r="A71" s="19">
        <v>1.5171939262401499</v>
      </c>
      <c r="B71" t="s">
        <v>456</v>
      </c>
      <c r="C71" s="16" t="s">
        <v>324</v>
      </c>
      <c r="E71" s="16">
        <v>1</v>
      </c>
    </row>
    <row r="72" spans="1:5">
      <c r="A72" s="19">
        <v>1.5171939262401499</v>
      </c>
      <c r="B72" t="s">
        <v>458</v>
      </c>
      <c r="C72" s="16" t="s">
        <v>324</v>
      </c>
      <c r="E72" s="16">
        <v>1</v>
      </c>
    </row>
    <row r="73" spans="1:5">
      <c r="A73" s="19">
        <v>1.5171939262401499</v>
      </c>
      <c r="B73" t="s">
        <v>460</v>
      </c>
      <c r="C73" s="16" t="s">
        <v>324</v>
      </c>
      <c r="E73" s="16">
        <v>1</v>
      </c>
    </row>
    <row r="74" spans="1:5">
      <c r="A74" s="19">
        <v>1.5171939262401499</v>
      </c>
      <c r="B74" t="s">
        <v>462</v>
      </c>
      <c r="C74" s="16" t="s">
        <v>324</v>
      </c>
      <c r="E74" s="16">
        <v>1</v>
      </c>
    </row>
    <row r="75" spans="1:5">
      <c r="A75" s="19">
        <v>1.5171939262401499</v>
      </c>
      <c r="B75" t="s">
        <v>464</v>
      </c>
      <c r="C75" s="16" t="s">
        <v>324</v>
      </c>
      <c r="E75" s="16">
        <v>1</v>
      </c>
    </row>
    <row r="76" spans="1:5">
      <c r="A76" s="19">
        <v>1.5171939262401499</v>
      </c>
      <c r="B76" t="s">
        <v>466</v>
      </c>
      <c r="C76" s="16" t="s">
        <v>324</v>
      </c>
      <c r="E76" s="16">
        <v>1</v>
      </c>
    </row>
    <row r="77" spans="1:5">
      <c r="A77" s="19">
        <v>1.5171939262401499</v>
      </c>
      <c r="B77" t="s">
        <v>468</v>
      </c>
      <c r="C77" s="16" t="s">
        <v>324</v>
      </c>
      <c r="E77" s="16">
        <v>1</v>
      </c>
    </row>
    <row r="78" spans="1:5">
      <c r="A78" s="19">
        <v>1.5171939262401499</v>
      </c>
      <c r="B78" t="s">
        <v>470</v>
      </c>
      <c r="C78" s="16" t="s">
        <v>324</v>
      </c>
      <c r="E78" s="16">
        <v>1</v>
      </c>
    </row>
  </sheetData>
  <conditionalFormatting sqref="A2:A7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19_Naja_siamensis_Liverpool_unk</vt:lpstr>
      <vt:lpstr>for alignment</vt:lpstr>
      <vt:lpstr>Transcriptome comparison</vt:lpstr>
      <vt:lpstr>Proteoform 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2018-01-09T23:14:58Z</dcterms:created>
  <dcterms:modified xsi:type="dcterms:W3CDTF">2019-10-24T14:51:49Z</dcterms:modified>
</cp:coreProperties>
</file>